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4.xml" ContentType="application/vnd.openxmlformats-officedocument.spreadsheetml.externalLink+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480" yWindow="345" windowWidth="19440" windowHeight="10455" tabRatio="776" firstSheet="2" activeTab="6"/>
  </bookViews>
  <sheets>
    <sheet name="Introduction" sheetId="21" r:id="rId1"/>
    <sheet name="Signatories and Summary" sheetId="12" r:id="rId2"/>
    <sheet name="i Pension" sheetId="10" r:id="rId3"/>
    <sheet name="ii Interest rates on loans" sheetId="13" r:id="rId4"/>
    <sheet name="iii New cost required by law" sheetId="16" r:id="rId5"/>
    <sheet name="iv National taxation law" sheetId="15" r:id="rId6"/>
    <sheet name="v International agreements" sheetId="17" r:id="rId7"/>
    <sheet name="User's comment" sheetId="22" r:id="rId8"/>
  </sheets>
  <externalReferences>
    <externalReference r:id="rId9"/>
    <externalReference r:id="rId10"/>
    <externalReference r:id="rId11"/>
    <externalReference r:id="rId12"/>
  </externalReferences>
  <definedNames>
    <definedName name="HL_TOC" localSheetId="0">#REF!</definedName>
    <definedName name="HL_TOC">#REF!</definedName>
    <definedName name="_xlnm.Print_Area" localSheetId="2">'i Pension'!$B$1:$M$72</definedName>
    <definedName name="_xlnm.Print_Area" localSheetId="3">'ii Interest rates on loans'!$B$1:$M$71</definedName>
    <definedName name="_xlnm.Print_Area" localSheetId="4">'iii New cost required by law'!$B$1:$M$38</definedName>
    <definedName name="_xlnm.Print_Area" localSheetId="0">Introduction!$B$2:$I$29</definedName>
    <definedName name="_xlnm.Print_Area" localSheetId="5">'iv National taxation law'!$B$1:$M$47</definedName>
    <definedName name="_xlnm.Print_Area" localSheetId="1">'Signatories and Summary'!$B$1:$H$27</definedName>
    <definedName name="_xlnm.Print_Area" localSheetId="7">'User''s comment'!$B$1:$I$5</definedName>
    <definedName name="_xlnm.Print_Area" localSheetId="6">'v International agreements'!$B$1:$M$55</definedName>
  </definedNames>
  <calcPr calcId="125725"/>
</workbook>
</file>

<file path=xl/calcChain.xml><?xml version="1.0" encoding="utf-8"?>
<calcChain xmlns="http://schemas.openxmlformats.org/spreadsheetml/2006/main">
  <c r="I31" i="10"/>
  <c r="I22" s="1"/>
  <c r="H31"/>
  <c r="G31"/>
  <c r="F31"/>
  <c r="E31"/>
  <c r="D31"/>
  <c r="I30"/>
  <c r="H30"/>
  <c r="G30"/>
  <c r="F30"/>
  <c r="E30"/>
  <c r="D30"/>
  <c r="H29"/>
  <c r="G29"/>
  <c r="F29"/>
  <c r="E29"/>
  <c r="D29"/>
  <c r="I28"/>
  <c r="H28"/>
  <c r="G28"/>
  <c r="F28"/>
  <c r="E28"/>
  <c r="D28"/>
  <c r="I27"/>
  <c r="I29" s="1"/>
  <c r="H27"/>
  <c r="G27"/>
  <c r="F27"/>
  <c r="E27"/>
  <c r="D27"/>
  <c r="I23"/>
  <c r="H23"/>
  <c r="G23"/>
  <c r="F23"/>
  <c r="E23"/>
  <c r="D23"/>
  <c r="H22"/>
  <c r="G22"/>
  <c r="F22"/>
  <c r="E22"/>
  <c r="D22"/>
  <c r="I21" l="1"/>
  <c r="G21"/>
  <c r="E21"/>
  <c r="F21"/>
  <c r="D21"/>
  <c r="H21"/>
  <c r="J33" i="13"/>
  <c r="K33"/>
  <c r="L33"/>
  <c r="J35"/>
  <c r="K35"/>
  <c r="E35"/>
  <c r="F35"/>
  <c r="E33"/>
  <c r="F33"/>
  <c r="G33"/>
  <c r="D23" i="12"/>
  <c r="H35" i="13" l="1"/>
  <c r="H33"/>
  <c r="M35" l="1"/>
  <c r="L35"/>
  <c r="I35"/>
  <c r="G35"/>
  <c r="D35"/>
  <c r="M33"/>
  <c r="I33"/>
  <c r="D33"/>
</calcChain>
</file>

<file path=xl/sharedStrings.xml><?xml version="1.0" encoding="utf-8"?>
<sst xmlns="http://schemas.openxmlformats.org/spreadsheetml/2006/main" count="272" uniqueCount="172">
  <si>
    <t>- in respect of regular cash payments</t>
  </si>
  <si>
    <t>- in respect of non-recurring gap-bridging cash payment</t>
  </si>
  <si>
    <t>% Asset value growth assumed</t>
  </si>
  <si>
    <t>Loan 1 description:</t>
  </si>
  <si>
    <t>Interest rate %</t>
  </si>
  <si>
    <t>Interest amount  (national currency)</t>
  </si>
  <si>
    <t>Loan 2 description:</t>
  </si>
  <si>
    <t>Loan 3 description:</t>
  </si>
  <si>
    <t>Loan 4 description:</t>
  </si>
  <si>
    <t>Loan 5 description:</t>
  </si>
  <si>
    <t>Other loans description:</t>
  </si>
  <si>
    <t>Debt amount - other loans (national currency)</t>
  </si>
  <si>
    <t>Average weighted interest rate %</t>
  </si>
  <si>
    <t>Total debt amount  (national currency) for the charging zone</t>
  </si>
  <si>
    <t>Pensionable salary (in nominal terms in national currency)</t>
  </si>
  <si>
    <t>Total pension costs in respect of "Defined benefits" scheme (in nominal terms in national currency)</t>
  </si>
  <si>
    <t>Value of pension assets (in nominal terms in national currency)</t>
  </si>
  <si>
    <t>Value of pension liabilities (in nominal terms in national currency)</t>
  </si>
  <si>
    <t>Duration of the pension obligation at end of year</t>
  </si>
  <si>
    <t>Comments</t>
  </si>
  <si>
    <r>
      <t>ANSP/Entity:</t>
    </r>
    <r>
      <rPr>
        <b/>
        <sz val="11"/>
        <color rgb="FF0070C0"/>
        <rFont val="Calibri"/>
        <family val="2"/>
      </rPr>
      <t xml:space="preserve"> XXX</t>
    </r>
  </si>
  <si>
    <t xml:space="preserve">Debt amount Loan 1 </t>
  </si>
  <si>
    <t xml:space="preserve">Interest amount  </t>
  </si>
  <si>
    <t xml:space="preserve">Debt amount Loan 2 </t>
  </si>
  <si>
    <t>Debt amount Loan 3</t>
  </si>
  <si>
    <t xml:space="preserve">Debt amount Loan 4 </t>
  </si>
  <si>
    <t xml:space="preserve">Debt amount Loan 5 </t>
  </si>
  <si>
    <r>
      <t xml:space="preserve">Interest rate assumptions for loans financing the provision of air navigation services
</t>
    </r>
    <r>
      <rPr>
        <sz val="11"/>
        <rFont val="Calibri"/>
        <family val="2"/>
        <scheme val="minor"/>
      </rPr>
      <t>(Amounts in nominal terms in '000 national currency)</t>
    </r>
  </si>
  <si>
    <t>Pension assumptions for the "Defined benefits" pension scheme</t>
  </si>
  <si>
    <t>% Discount rate applied / predicted</t>
  </si>
  <si>
    <t>Net funding surplus / gap  (in nominal terms in national currency)</t>
  </si>
  <si>
    <t>Number of employees contributing</t>
  </si>
  <si>
    <t xml:space="preserve">(i) Pension </t>
  </si>
  <si>
    <t>ii) The cost attributed to this item in the performance plan</t>
  </si>
  <si>
    <t>National pension regulations and accounting regulations</t>
  </si>
  <si>
    <t>Assumptions</t>
  </si>
  <si>
    <t>iii) The justification why the cost item is considered to be eligible as exemption to the cost sharing arrangements</t>
  </si>
  <si>
    <t>iv) The underlying events or circumstances outside the control of the NSA, ANSP or qualified entity concerned that triggered a variation between actual and determined costs related to this cost item</t>
  </si>
  <si>
    <t>Determined costs</t>
  </si>
  <si>
    <t>Actual costs</t>
  </si>
  <si>
    <t xml:space="preserve">3.7   Pension </t>
  </si>
  <si>
    <t>3.8   Interest rates on loans</t>
  </si>
  <si>
    <t xml:space="preserve">3.9   National taxation law </t>
  </si>
  <si>
    <t xml:space="preserve">3.10 New cost item required by law </t>
  </si>
  <si>
    <t xml:space="preserve">3.11 International agreements </t>
  </si>
  <si>
    <t>Total costs exempt from cost-sharing claimed in respect of pension</t>
  </si>
  <si>
    <t>Total costs exempt from cost-sharing claimed in respect of pension - detailed data and calculations</t>
  </si>
  <si>
    <t xml:space="preserve">• Describe how the amounts claimed for exemption to the cost-sharing arrangements have been computed/calculated, bearing in mind that amounts eligible for exemption are only those relating to the impact of the “unforeseen change” out of the control of the entity concerned;
• Indicate clearly in a table (figures) to be inserted in the next box and in the explanations in this box:
a. The controllable determined elements which are considered for the calculation;
b. The element considered out of control of the entity, of which the variation triggers costs exempt from cost sharing. Indicate the planned value for this element, as well as its actual value;
c. The amount claimed as exemption in respect of the “uncontrollable” element.
Note: if there are more than one “uncontrollable” element, present the calculation for each separately.
</t>
  </si>
  <si>
    <t>Justification why the cost item is considered to be eligible as exemption to the cost sharing arrangements</t>
  </si>
  <si>
    <t>(ii) Interest rates on loans</t>
  </si>
  <si>
    <t>&lt;Insert here a table with your detailed calculations of the costs exempt from cost-sharing in respect of interest rates on loans&gt;</t>
  </si>
  <si>
    <t>Determined tax base on which the tax is applied</t>
  </si>
  <si>
    <t>Tax rate %</t>
  </si>
  <si>
    <t>Tax amount</t>
  </si>
  <si>
    <r>
      <t xml:space="preserve">Assumptions for non-recoverable tax incurred for the provision of air navigation services
</t>
    </r>
    <r>
      <rPr>
        <sz val="11"/>
        <rFont val="Calibri"/>
        <family val="2"/>
        <scheme val="minor"/>
      </rPr>
      <t>(Amounts in nominal terms in '000 national currency)</t>
    </r>
  </si>
  <si>
    <t>Total costs exempt from cost-sharing claimed in respect of unforeseen changes in national taxation law</t>
  </si>
  <si>
    <t>Total costs exempt from cost-sharing claimed in respect of interest rates on loans</t>
  </si>
  <si>
    <r>
      <t>i)</t>
    </r>
    <r>
      <rPr>
        <b/>
        <sz val="7"/>
        <color rgb="FF1F497D"/>
        <rFont val="Times New Roman"/>
        <family val="1"/>
      </rPr>
      <t> </t>
    </r>
    <r>
      <rPr>
        <b/>
        <sz val="11"/>
        <color rgb="FF1F497D"/>
        <rFont val="Calibri"/>
        <family val="2"/>
        <scheme val="minor"/>
      </rPr>
      <t>A full description of the cost item</t>
    </r>
  </si>
  <si>
    <t>Description</t>
  </si>
  <si>
    <t>Evidence and sources</t>
  </si>
  <si>
    <t>Total costs exempt from cost-sharing claimed in respect of new cost items required by law - detailed data and calculations</t>
  </si>
  <si>
    <t>&lt;Insert here a table with your detailed calculations of the costs exempt from cost-sharing in respect of new cost items required by law&gt;</t>
  </si>
  <si>
    <t>Evidence and sources for the assumptions used for establishing the determined costs and actual data</t>
  </si>
  <si>
    <t xml:space="preserve">(iv) National taxation law </t>
  </si>
  <si>
    <t xml:space="preserve">(iii) New cost items required by law </t>
  </si>
  <si>
    <t>Total costs exempt from cost-sharing claimed in respect of interest rates on loans - detailed data and calculations</t>
  </si>
  <si>
    <t xml:space="preserve">(v)  International agreements </t>
  </si>
  <si>
    <r>
      <t xml:space="preserve">Assumptions for costs or revenues stemming from international agreements
</t>
    </r>
    <r>
      <rPr>
        <sz val="11"/>
        <rFont val="Calibri"/>
        <family val="2"/>
        <scheme val="minor"/>
      </rPr>
      <t>(Amounts in nominal terms in '000 national currency)</t>
    </r>
  </si>
  <si>
    <t>Costs (+)/revenues (-) from international agreements</t>
  </si>
  <si>
    <t>&lt;add as fit&gt;</t>
  </si>
  <si>
    <t>Total costs exempt from cost-sharing claimed in respect of international agreements</t>
  </si>
  <si>
    <t>(In nominal terms in '000 national currency)</t>
  </si>
  <si>
    <t>Charging zone</t>
  </si>
  <si>
    <t>Total costs exempt from cost-sharing claimed in respect of international agreements - detailed data and calculations</t>
  </si>
  <si>
    <t>Total costs exempt from cost-sharing claimed in respect of national taxation law - detailed data and calculations</t>
  </si>
  <si>
    <t>&lt;Insert here a table with your detailed calculations of the costs exempt from cost-sharing in respect of national taxation law&gt;</t>
  </si>
  <si>
    <t>Signatories</t>
  </si>
  <si>
    <t>Date of issue</t>
  </si>
  <si>
    <t>NSA</t>
  </si>
  <si>
    <t>Summary</t>
  </si>
  <si>
    <t>Introduction and context</t>
  </si>
  <si>
    <t xml:space="preserve">Link with the reporting requirements under the Charging and the Performance Regulations </t>
  </si>
  <si>
    <t>Provide justification why the cost item is considered eligible as cost exempt from cost-sharing.</t>
  </si>
  <si>
    <t xml:space="preserve">Justify why the “uncontrollable” element is considered outside the control of the entity concerned and explain which are the underlying events or circumstances which triggered a change to this element.
</t>
  </si>
  <si>
    <t>Describe the actions taken ex-ante to manage the cost-risk associated with this item, as well as the actions taken to limit the impact of the unforeseen change on the costs to be passed on to airspace users.</t>
  </si>
  <si>
    <t>Provide evidence and sources for these assumptions (e.g. extracts from the Business Plan, minutes of meetings, independent auditors’ reports, etc.) and actual data at annex of the report and list in this box the different documents included in the annex in respect of this item.</t>
  </si>
  <si>
    <t>Describe how the determined cost attributed to this item in the performance plan was computed/calculated, including the sharing key for allocation of costs to terminal and en-route charges.</t>
  </si>
  <si>
    <t xml:space="preserve">Describe how the actual cost attributed to this item is computed/calculated, including the sharing key for allocation of costs to terminal and en-route charges.
</t>
  </si>
  <si>
    <t>Describe the new cost item not covered by the performance plan, but required by law.</t>
  </si>
  <si>
    <t>Provide evidence and sources for this new item (e.g. extracts from the law, etc.) at annex of the report and list in this box the different documents included in the annex in respect of this item.</t>
  </si>
  <si>
    <t xml:space="preserve">Describe how the amounts claimed for exemption to the cost-sharing arrangements have been computed/calculated and provide for the calculations in a table (figures) to be inserted in the next box.
</t>
  </si>
  <si>
    <t>v) Actions taken to manage the cost risk associated with this item</t>
  </si>
  <si>
    <t xml:space="preserve">User's Comments on NSA Assessment </t>
  </si>
  <si>
    <t>Pension payments (in nominal terms in national currency)</t>
  </si>
  <si>
    <t>Charging Regulation (EU) No 391/2013, Article 9 1. (c) and Article 14 2. (f)</t>
  </si>
  <si>
    <r>
      <t xml:space="preserve">Name, title and </t>
    </r>
    <r>
      <rPr>
        <u/>
        <sz val="11"/>
        <color theme="1"/>
        <rFont val="Calibri"/>
        <family val="2"/>
        <scheme val="minor"/>
      </rPr>
      <t>signature</t>
    </r>
    <r>
      <rPr>
        <sz val="11"/>
        <color theme="1"/>
        <rFont val="Calibri"/>
        <family val="2"/>
        <scheme val="minor"/>
      </rPr>
      <t xml:space="preserve"> of representative</t>
    </r>
  </si>
  <si>
    <t>Objectives of the Template for the NSA Report on costs exempt from cost-sharing for 2015</t>
  </si>
  <si>
    <t>Deadline for submitting the NSA Report on costs exempt from cost-sharing for years 2015</t>
  </si>
  <si>
    <t>Guidance for NSA Report on costs exempt from cost-sharing for 2015</t>
  </si>
  <si>
    <t>NSA Report on costs exempt from cost-sharing for 2015</t>
  </si>
  <si>
    <t>2015 D</t>
  </si>
  <si>
    <t>2016 D</t>
  </si>
  <si>
    <t>2017 D</t>
  </si>
  <si>
    <t>2018 D</t>
  </si>
  <si>
    <t>2019 D</t>
  </si>
  <si>
    <t>2015 A</t>
  </si>
  <si>
    <r>
      <t xml:space="preserve">Charging Regulation (EU) No 391/2013, Article 14 2. (a) 
</t>
    </r>
    <r>
      <rPr>
        <b/>
        <i/>
        <sz val="11"/>
        <color theme="1"/>
        <rFont val="Calibri"/>
        <family val="2"/>
        <scheme val="minor"/>
      </rPr>
      <t>(i) unforeseen changes in national pensions law, pension accounting law or pension costs resulting from unforeseen financial market conditions;</t>
    </r>
    <r>
      <rPr>
        <sz val="11"/>
        <color theme="1"/>
        <rFont val="Calibri"/>
        <family val="2"/>
        <scheme val="minor"/>
      </rPr>
      <t xml:space="preserve">
</t>
    </r>
  </si>
  <si>
    <r>
      <t xml:space="preserve">Charging Regulation (EU) No 391/2013, Article 14 2. (a) 
</t>
    </r>
    <r>
      <rPr>
        <b/>
        <i/>
        <sz val="11"/>
        <color theme="1"/>
        <rFont val="Calibri"/>
        <family val="2"/>
        <scheme val="minor"/>
      </rPr>
      <t>(ii) significant changes in interest rates on loans, which finance costs arising from the provision of air navigation services;</t>
    </r>
    <r>
      <rPr>
        <sz val="11"/>
        <color theme="1"/>
        <rFont val="Calibri"/>
        <family val="2"/>
        <scheme val="minor"/>
      </rPr>
      <t xml:space="preserve">
</t>
    </r>
  </si>
  <si>
    <r>
      <t xml:space="preserve">Charging Regulation (EU) No 391/2013, Article 14 2. (a) 
</t>
    </r>
    <r>
      <rPr>
        <b/>
        <i/>
        <sz val="11"/>
        <color theme="1"/>
        <rFont val="Calibri"/>
        <family val="2"/>
        <scheme val="minor"/>
      </rPr>
      <t>(iii) unforeseen new cost items not covered in the performance plan, but required by law;</t>
    </r>
  </si>
  <si>
    <t>Total costs exempt from cost-sharing claimed in respect of new costs not covered in the performance plan, but required by law</t>
  </si>
  <si>
    <r>
      <t xml:space="preserve">Charging Regulation (EU) No 391/2013, Article 14 2. (a) 
</t>
    </r>
    <r>
      <rPr>
        <b/>
        <i/>
        <sz val="11"/>
        <color theme="1"/>
        <rFont val="Calibri"/>
        <family val="2"/>
        <scheme val="minor"/>
      </rPr>
      <t>(iv) unforeseen changes in national taxation law</t>
    </r>
  </si>
  <si>
    <r>
      <t xml:space="preserve">Charging Regulation (EU) No 391/2013, Article 14 2. (a) 
</t>
    </r>
    <r>
      <rPr>
        <b/>
        <i/>
        <sz val="11"/>
        <color theme="1"/>
        <rFont val="Calibri"/>
        <family val="2"/>
        <scheme val="minor"/>
      </rPr>
      <t>(v) unforeseen changes in costs or revenues stemming from international agreements</t>
    </r>
  </si>
  <si>
    <t>General information on pension costs during RP2</t>
  </si>
  <si>
    <t xml:space="preserve">Every NSA is to provide its annual assessment reports on costs exempt from cost-sharing to airspace users and to the Commission.  It would be further beneficial that the comments of airspace users on the NSA assessment were already included in the report that the NSA will submit to the Commission.
In order to have a harmonised process, the NSAs should send their annual assessment report on costs exempt from cost-sharing relating to 2015 to the Commission by 1 June 2016 (together with the NSA Monitoring Report for 2015) as foreseen in Article 18 (4) of the Commission Implementing Regulation (EU) 390/2013.
In accordance with Article 14 (2) (f) of the Commission Implementing Regulation (EU) No 391/2013, the Commission will review the annual NSA report on costs exempt from cost-sharing and shall inform States in case they shall not be allowed to apply the proposed exemption(s) to cost sharing in full or in part within 6 months of receipt of the report.
Furthermore, NSA can use this report to submit to the Commission any airspace users' comment resulting from the NSA assessment of costs exempt from cost-sharing.
</t>
  </si>
  <si>
    <t>3.12 Total costs exempted from cost-sharing</t>
  </si>
  <si>
    <t>Total claimed in respect of pension (RT Table 3 - 3.7)</t>
  </si>
  <si>
    <t>Average weighted interest rate % (RT Table 1 - 3.7)</t>
  </si>
  <si>
    <t>Total claimed in respect of national taxation law  (RT Table 3 - 3.9)</t>
  </si>
  <si>
    <t>Total claimed in respect of new cost items required by law  (RT Table 3 - 3.10)</t>
  </si>
  <si>
    <t>Total claimed in respect of interest rates on loans (RT Table 3 - 3.8)</t>
  </si>
  <si>
    <t>Total claimed in respect of international agreements (RT Table 3 - 3.11)</t>
  </si>
  <si>
    <t>• Present the relevant assumptions used as a basis for setting the determined costs for RP2 as well as a justification for these assumptions.
• Please specify if you have considered a threshold measure in the RP2 Performance Plan as trigger for the reporting of interest rates on loans as cost exempt from cost-sharing.</t>
  </si>
  <si>
    <t xml:space="preserve">Each cost item included under paragraph 2(a) shall be determined by the national supervisory authority and the performance plan shall specify for each cost item in relation to the previous reference period: 
(i) a full description of the cost item; 
(ii) the cost attributed to this item in the performance plan; 
(iii) the justification why the cost item is considered to be eligible within the scope of paragraph 2(a) rather than paragraphs 1(a) and 1(b); 
(iv) the underlying external events or circumstances outside the control of the national supervisory authorities, air navigation service provider or qualified entity concerned that triggered a variation between actual and determined costs related to this cost item; 
(v) actions taken to manage the cost risk associated with this item.
</t>
  </si>
  <si>
    <t>Costs exempt from the application of the cost-sharing mechanism (Article 14 (2) (a))</t>
  </si>
  <si>
    <t>Role of the National Supervisory Authority (Article 14 (2) (f))</t>
  </si>
  <si>
    <t>The national supervisory authority concerned shall establish each year that the variation of actual costs against determined costs is actually the result of relevant events or circumstances set out in paragraph 2(a) and in line with the provision of paragraph 2(b) (see above). It shall further verify that the variation in costs to be passed on to users is specifically identified and categorised. It shall inform airspace users and report to the Commission about the outcome of its assessment on an annual basis.</t>
  </si>
  <si>
    <t>Total pension costs (in nominal terms in national currency)</t>
  </si>
  <si>
    <t>% Contribution rate of the entity to the Pension scheme</t>
  </si>
  <si>
    <t>Description of the costs items (Article 14 (2) (b))</t>
  </si>
  <si>
    <t>EN-ROUTE</t>
  </si>
  <si>
    <t>Pension assumptions for the "Pay-as-you-go" and "Defined contributions" pension scheme</t>
  </si>
  <si>
    <t>Eurocontrol costs (euro)</t>
  </si>
  <si>
    <t>Exchange rate (if applicable)</t>
  </si>
  <si>
    <t xml:space="preserve">Costs (+)/revenues (-) from Eurocontrol costs </t>
  </si>
  <si>
    <t>Assumptions for costs or revenues stemming from Eurocontrol costs</t>
  </si>
  <si>
    <t>Eurocontrol costs (amounts in nominal terms in '000 national currency)</t>
  </si>
  <si>
    <r>
      <t xml:space="preserve">Total costs exempted from the cost sharing arrangements - Article 14(2)(b) (by factor/item) -  Charging Reporting Table 3
</t>
    </r>
    <r>
      <rPr>
        <sz val="11"/>
        <rFont val="Calibri"/>
        <family val="2"/>
        <scheme val="minor"/>
      </rPr>
      <t>(Difference between Actual Costs and Determined Costs to be recovered/reimbursed through the costs exempt mechanism)</t>
    </r>
  </si>
  <si>
    <t xml:space="preserve">The Commission Implementing Regulation (EU) 391/2013 (Charging scheme) includes, inter alia, a requirement for NSAs to provide an annual report on costs exempt from cost-sharing and a role of scrutiny by the Commission to assess the NSAs submissions (Article 14 2 (f)). In this context, within six months the Commission may take a decision under advisory procedure in case a Member State should not be allowed to apply the principle of costs exempt from cost-sharing in part or in whole according to its findings. </t>
  </si>
  <si>
    <t>The cost-sharing arrangements in paragraphs 1(a) and 1(b) of Article 14 shall not apply to the difference between determined costs and actual costs with regard to cost items for which the air navigation service provider, Member State or qualified entities concerned have taken reasonable and identifiable steps to manage but which may be deemed to be outside their control as a result of:
(i) unforeseen changes in national pensions law, pension accounting law or pension costs resulting from unforeseen financial market conditions;
(ii) significant changes in interest rates on loans, which finance costs arising from the provision of air navigation services;
(iii) unforeseen new cost items not covered in the performance plan, but required by law;
(iv) unforeseen changes in national taxation law;
(v) unforeseen changes in costs or revenues stemming from international agreements.</t>
  </si>
  <si>
    <t>• Present the relevant assumptions used as a basis for setting the determined costs for RP2 as well as a justification for these assumptions;
• Describe the nature of the tax and the basis on which it is applied;
• Describe the change in the national tax law.</t>
  </si>
  <si>
    <r>
      <t xml:space="preserve">1. Allow NSAs to present in a harmonised manner the underlying assumptions for the relevant items of the determined costs used as a basis for RP2 performance plans.
2. Facilitate the analysis necessary for the Commission to carry-out its role of scrutiny in accordance with Article 14 (2) (f) of the Commission Implementing Regulation (EU) No 391/2013.
</t>
    </r>
    <r>
      <rPr>
        <b/>
        <u/>
        <sz val="11"/>
        <color theme="1"/>
        <rFont val="Calibri"/>
        <family val="2"/>
        <scheme val="minor"/>
      </rPr>
      <t>NB:</t>
    </r>
    <r>
      <rPr>
        <sz val="11"/>
        <color theme="1"/>
        <rFont val="Calibri"/>
        <family val="2"/>
        <scheme val="minor"/>
      </rPr>
      <t xml:space="preserve"> To facilitate the reporting of the cost item "(v) unforeseen changes in costs or revenues stemming from international agreements", an Annex to this template is provided with the amounts with regards to the EUROCONTROL costs as reported in the Reporting Tables. </t>
    </r>
  </si>
  <si>
    <t>The reporting requirements under the Charging Regulation (transparency of costs and of the charging mechanism – to be submitted by 1 June 2016) require the provision of detailed information regarding the costs exempt from cost-sharing for 2015.
In order to avoid duplication of reporting and to limit the reporting burden on the States/NSAs:
- the requirements for detailed information/justifications on the costs exempt from cost-sharing for RP2 in the Additional Information to the Reporting Tables can be discharged through the NSA Report on costs exempt from cost-sharing for 2015 and do not need to be repeated in the Additional Information. Reference can simply be made to this report.
- the amounts shown in The Reporting Tables themselves in respect of costs exempt from cost-sharing should be in line with the amounts presented in this report.</t>
  </si>
  <si>
    <t>Costs exempt for Terminal ANS</t>
  </si>
  <si>
    <t>NSAs are invited to use this template only for reporting costs relating to En-Route activities. A specific template exists for the reporting of costs exempt from cost-sharing of the Terminal ANS.</t>
  </si>
  <si>
    <t>Change in determined costs resulting from unforeseen changes in national pensions law, pension accounting law or pension costs resulting from unforeseen financial market conditions; to NATS Defined Benefit Pension scheme.</t>
  </si>
  <si>
    <r>
      <t>ANSP/Entity:</t>
    </r>
    <r>
      <rPr>
        <b/>
        <sz val="11"/>
        <color rgb="FF0070C0"/>
        <rFont val="Calibri"/>
        <family val="2"/>
      </rPr>
      <t xml:space="preserve">  NATS has a DC scheme but NERL UKATS is not claiming cost exemption for this element</t>
    </r>
  </si>
  <si>
    <r>
      <t>ANSP/Entity:</t>
    </r>
    <r>
      <rPr>
        <b/>
        <sz val="11"/>
        <color rgb="FF0070C0"/>
        <rFont val="Calibri"/>
        <family val="2"/>
      </rPr>
      <t xml:space="preserve">  NATS (NERL - UKATS)</t>
    </r>
  </si>
  <si>
    <t>Pre-retirement: 5.99% p.a.
Post-retirement: 3.24% p.a.</t>
  </si>
  <si>
    <t>c.25 years</t>
  </si>
  <si>
    <t>0.3% p.a. in excess of the liability discount rate</t>
  </si>
  <si>
    <t>Department for Transport</t>
  </si>
  <si>
    <t xml:space="preserve">The determined costs are based on the September 2014 Exchange rates and actual % contributions applied to 2015 Eurocontrol costs (these vary from the figures published in the RP2 Plan, because they represented the most accurate figures at time of setting the first (2015) unit rate of RP2.
UK is a Member State of Eurocontrol.  Annual Membership costs are determined by a formula based on relative GDP and  size of en route cost (the sharing key).  The % contributions vary year on year and are not subject to Member State control.  Also, Membership charges are levied in Euros, so non Euro States costs are determined by the exchange rate.  </t>
  </si>
  <si>
    <t>The UK is an active participant in the Governance of Eurocontrol, and seeks efficiency savings and reductions in total Eurocontrol costs where possible.   Reductions in total Eurocontrol costs against determined costs should be exempt from cost-sharing.</t>
  </si>
  <si>
    <t>UK En Route</t>
  </si>
  <si>
    <t>UK Civil Aviation Authority</t>
  </si>
  <si>
    <t>Bronwyn Fraser, Principal European ATM</t>
  </si>
  <si>
    <t>Both the sharing keys and exchange rates are subject to fluctuation beyond the control of Member States.  In 2015, the % sharing key was as forecast (because this was at the start of the RP - the forecast was based on the actual to be used to calculate contributions.  However, the final outturn total Eurocontrol costs were lower than forecast, leading to total UK Eurocontrol costs in Euros in 2015 being lower than forecast.  In addition, , the average exchange rate for 2015 was lower than forecast.   Overall, actual costs in national currency in 2015 were £4.290 million lower than the determined costs.</t>
  </si>
  <si>
    <t xml:space="preserve">Actual contributions are calculated annually based on a pre-set formula, and are relative to other nations size of en route cost-base and GDP - there are no mitigations.  Contributions are billed in Euros - so actual costs incurred by non-member States depend on actual exchanges rates.
</t>
  </si>
  <si>
    <t>See Annex C</t>
  </si>
  <si>
    <r>
      <t>•</t>
    </r>
    <r>
      <rPr>
        <i/>
        <sz val="11"/>
        <color theme="1"/>
        <rFont val="Calibri"/>
        <family val="2"/>
        <scheme val="minor"/>
      </rPr>
      <t xml:space="preserve"> Describe how the amounts claimed for exemption to the cost-sharing arrangements have been computed/calculated, bearing in mind that amounts eligible for exemption are only those relating to the impact of the “unforeseen change” out of the control of the entity concerned;
• Indicate clearly in a table (figures) to be inserted in the next box and in the explanations in this box:
a. The controllable determined elements which are considered for the calculation;
b. The element considered out of control of the entity, of which the variation triggers costs exempt from cost sharing. Indicate the planned value for this element, as well as its actual value;
c. The amount claimed as exemption in respect of the “uncontrollable” element.
Note: if there are more than one “uncontrollable” element, present the calculation for each separately.
</t>
    </r>
  </si>
  <si>
    <r>
      <t xml:space="preserve">Describe how the determined cost attributed to this item in the performance plan was computed/calculated, including the sharing key for allocation of costs to terminal and en-route charges. 
</t>
    </r>
    <r>
      <rPr>
        <sz val="11"/>
        <rFont val="Calibri"/>
        <family val="2"/>
        <scheme val="minor"/>
      </rPr>
      <t xml:space="preserve">
NERL uses a model which extracts the actual pensionable pay (by individual) of each member of the Defined Benefit scheme from the payroll and allocates it across service lines (i.e. to en route, terminal and other NERL services). The allocation of pensionable pay to service lines is achieved by applying the same % allocation which is used by NATS’ SAP cost allocation model when this allocates staff costs to service lines.  </t>
    </r>
  </si>
  <si>
    <t xml:space="preserve">Amounts in £000's
</t>
  </si>
  <si>
    <t xml:space="preserve">
The NATS group operates two pension schemes: a legacy Defined Benefit Scheme which has been closed to new members since 1  April 2009 and a Defined Contribution Scheme, open to new members since 1 April 2009.   The Defined Benefit Scheme is a NATS group scheme and provides benefits to both NERL staff and staff of its affiliate, NATS (Services) Limited.   For legal reasons the Defined Benefit Scheme cannot be closed to staff who were members prior 1 April 2009, when the scheme was closed to new members.   The tables below only relate to NERL’s economic share of the Defined Benefit Scheme.  The amounts included in Determined Costs in RP2 in respect of the Defined Benefit Scheme were based on the schedule of cash contributions agreed with the independent Trustees following their triennial valuation as of 31/12/2012 (a funding deficit of £382.6 million), in accordance with the governance of the scheme and national law, with a reduction of 10% to those contributions in 2018 and 2019 made by the CAA.   In making this reduction, it was considered that the cash contributions for 2018 and 2019 would be agreed with Trustees after the independent triennial valuation of the Defined Benefit Scheme as of 31/12/2015.  At the date of the RP2 FAB Performance Plan submission the outcome of that valuation was uncertain, as such the RP2 FAB Performance Plan states that if financial market conditions result in a different schedule of cash contributions, Commission Regulation 391/2013 provisions on costs exempt from risk sharing will apply.
NERL bears the full cost risk of the defined contribution scheme, therefore detailed breakdowns are not applicable for this assessment.
NERL does not operate a PAYG scheme.
</t>
  </si>
  <si>
    <r>
      <t xml:space="preserve">Describe how the actual cost attributed to this item is computed/calculated, including the sharing key for allocation of costs to terminal and en-route charges. 
</t>
    </r>
    <r>
      <rPr>
        <sz val="11"/>
        <rFont val="Calibri"/>
        <family val="2"/>
        <scheme val="minor"/>
      </rPr>
      <t xml:space="preserve">
NATS operates a group Defined Benefit Pension Scheme.  NERL's economic share of this is subject to Commission Regulation 391/2013.   The attribution of pension costs to NERL is based on staff membership and actual pensionable pay.  Further allocations are made by NERL to its UK Air Traffic Services, subject to this  Regulation, and to its Oceanic charge control which is economically regulated by the UK's Civil Aviation Authority.  
Basis for 2015 revenue allowance:  NERL prepares its business plan projections on a financial year basis (ending 31 March).  The allowances for RP2 were set by reference to financial year assumptions that were converted to calendar years.  The calendar year allowance was based on the financial year assumptions for 2014/15 and 2015/16.  The 2014/15 values were consistent with the assumption for RP1, which assumed that no deficit repair contributions would be paid in that year, but with a future service cost of 37.6%.  This impacted the first quarter of 2015. 
Basis for actual 2015 pension contributions: As reported in the 2014 costs exempt report, NERL was required to pay pension deficit contributions in line with a schedule of contributions set by the independent Trustees,  following its 2012 triennial valuation.  These deficit contributions were required due to unforeseen financial market conditions and, as noted above, were not fully assumed in the revenue allowances for 2015.  In addition, the Trustees also required a reduction in future service costs to 29.4% from January 2015.  The latter arose from mitigating actions taken by NERL to limit the increase in pensionable pay to CPI + 0.25% (from RPI + 0.5% previously) and a recommendation by NERL to Trustees that future increases in pension accrual be based on CPI rather than an RPI inflation index.  The net effect of unforeseen financial market conditions and the mitigating action taken by NERL is £1,109,326. See schedule below.</t>
    </r>
  </si>
  <si>
    <r>
      <t xml:space="preserve">Provide justification why the cost item is considered eligible as cost exempt from cost-sharing.
</t>
    </r>
    <r>
      <rPr>
        <sz val="11"/>
        <rFont val="Calibri"/>
        <family val="2"/>
        <scheme val="minor"/>
      </rPr>
      <t xml:space="preserve">
NATS' Defined Benefit Scheme’s funding position, along with the majority of similar UK defined benefit schemes, deteriorated significantly during 2011 due to the reduction in long term real interest rates (as derived from gilt yields) to historical low levels. This was caused by a combination of unforeseen circumstances  including the Bank of England’s programme of Quantitative Easing to stimulate economic recovery and the financial crisis in the Eurozone.  The effect of lower real interest rates is to increase pension liabilities and in turn create an additional funding deficit which, without mitigating action, would be materially higher than the deficit applying in 2009.  These financial market conditions were not fully anticipated in the Plan when establishing Determined Costs for RP2.  The financial market conditions are outside the NATS' control.</t>
    </r>
  </si>
  <si>
    <r>
      <t xml:space="preserve">Justify why the “uncontrollable” element is considered outside the control of the entity concerned and explain which are the underlying events or circumstances which triggered a change to this element.
</t>
    </r>
    <r>
      <rPr>
        <sz val="11"/>
        <rFont val="Calibri"/>
        <family val="2"/>
        <scheme val="minor"/>
      </rPr>
      <t xml:space="preserve">
NATS’ Defined Benefit Scheme’s funding position, along with the majority of similar UK defined benefit schemes, deteriorated significantly during 2011 due to the reduction in long term real interest rates (as derived from gilt yields) to historical low levels. This was caused by a combination of unforeseen circumstances  including the Bank of England’s programme of Quantitative Easing to stimulate economic recovery and the financial crisis in the Eurozone.  The effect of lower real interest rates is to increase pension liabilities and in turn create an additional funding deficit which, without mitigating action, would be materially higher than the deficit applying in 2009.  These financial market conditions were not fully anticipated in the Plan when establishing Determined Costs for RP2.  The financial market conditions are outside the NATS' control.
</t>
    </r>
    <r>
      <rPr>
        <i/>
        <sz val="11"/>
        <rFont val="Calibri"/>
        <family val="2"/>
        <scheme val="minor"/>
      </rPr>
      <t xml:space="preserve">
</t>
    </r>
  </si>
  <si>
    <r>
      <t xml:space="preserve">Provide evidence and sources for these assumptions (e.g. extracts from the Business Plan, minutes of meetings, independent auditors’ reports, etc.) and actual data at annex of the report and list in this box the different documents included in the annex in respect of this item.
</t>
    </r>
    <r>
      <rPr>
        <sz val="11"/>
        <rFont val="Calibri"/>
        <family val="2"/>
        <scheme val="minor"/>
      </rPr>
      <t xml:space="preserve">NERL has provided various documents to the CAA (the UK's national supervisory authority) including a atatement of funding principles, valuation report, recovery plan and schedule of contributions relating to the valuations as at 31 December 2009 and 31 December 2012.
</t>
    </r>
    <r>
      <rPr>
        <i/>
        <sz val="11"/>
        <rFont val="Calibri"/>
        <family val="2"/>
        <scheme val="minor"/>
      </rPr>
      <t xml:space="preserve">
</t>
    </r>
    <r>
      <rPr>
        <sz val="11"/>
        <rFont val="Calibri"/>
        <family val="2"/>
        <scheme val="minor"/>
      </rPr>
      <t>These documents have not been attached as they belong to the independent Trustees of the scheme rather than NATS.  The NSA considers  that they are consistent with the information provided elsewhere in this report.</t>
    </r>
  </si>
  <si>
    <t>Whilst this report has not explicitly been consulted upon in its entirety, the numbers were considered informally as part of the UK's unit rate meeting with stakeholders on 12 May 2016. This report will be published and any stakeholder comments taken account of as RP2 progresses.</t>
  </si>
  <si>
    <r>
      <t xml:space="preserve">• Describe the relevant national pension regulations and accounting regulations that determined your approach to calculating pension costs, as part of the determined costs in RP2. </t>
    </r>
    <r>
      <rPr>
        <sz val="11"/>
        <rFont val="Calibri"/>
        <family val="2"/>
        <scheme val="minor"/>
      </rPr>
      <t xml:space="preserve">
Please see Annex A and relevant considerations described in Appendix D of the UK-Ireland FAB RP2 Performance Plan –Supporting Document (June 2014)</t>
    </r>
    <r>
      <rPr>
        <i/>
        <sz val="11"/>
        <rFont val="Calibri"/>
        <family val="2"/>
        <scheme val="minor"/>
      </rPr>
      <t xml:space="preserve">
• Describe any changes to the regulations (or new regulations) which occurred in RP2 or which are expected to occur still during RP2, and describe the impact of these changes on the pension costs. 
</t>
    </r>
    <r>
      <rPr>
        <sz val="11"/>
        <rFont val="Calibri"/>
        <family val="2"/>
        <scheme val="minor"/>
      </rPr>
      <t>The UK Government has introduced changes to National Insurance contributions relating to the State Pension that may impact on Defined Benefit pension schemes. These were unforeseen at the time of the adoption of the Performance Plan and may impact the overall cost to the NATS (and therefore NERL) of providing these schemes going forward, althought there was no impact in 2015.</t>
    </r>
    <r>
      <rPr>
        <i/>
        <sz val="11"/>
        <rFont val="Calibri"/>
        <family val="2"/>
        <scheme val="minor"/>
      </rPr>
      <t xml:space="preserve">
• Describe any changes in the financial market conditions which occurred in RP2 or which are expected to occur still during RP2, and describe the impact of these changes on the pension costs. 
</t>
    </r>
    <r>
      <rPr>
        <sz val="11"/>
        <rFont val="Calibri"/>
        <family val="2"/>
        <scheme val="minor"/>
      </rPr>
      <t xml:space="preserve">As noted below, it was assumed that pension contributions for the first calendar quarter of 2015 would be made at a regular cost of 37.6% of pensionable pay and with no deficit repair payments being required.  This assessment was made prior to the outcome of the valuation by independent Trustees at 31 December 2012 valuation and was not updated in the RP2 FAB Performance Plan.  In common with the majority of similar UK defined benefit schemes, the funding position of the company's defined benefit scheme deteriorated significantly during 2011 due to the reduction in long term real interest rates (as derived from gilt yields) to historical low levels. These financial market conditions are outside NERL’s control and were caused by a combination of unforeseen factors including the Bank of England’s programme of Quantitative Easing to stimulate economic recovery and the financial crisis in the Eurozone. The effect of lower real interest rates was to increase pension liabilities (for the NATS group) at the 2012 valuation to £949m, before the benefit of any mitigating actions by NATS. However NATS did take a number of  mitigating actions, which included: capping increases in pensionable pay, engaging with the pension Trustees that future accrual be indexed at CPI rather than RPI and negotiation of the valuation assumptions with Trustees.  Taking account of NATS mitigating actions the deficit at 31 December 2012 was £383m.  The mitigation action enabled the Trustees to reduce the regular payments for Q1 2015 to 29.4% (compared with the Plan assumption of 37.6%) but required deficit repair contributions (compared with no deficit payments as assumed in the Plan).
The independent Trustees of the Defined Benefit Scheme are undertaking a valuation as of 31/12/2015 which will determine the funding position of the scheme, in accordance with the governance of the scheme and national law.  Following this valuation the Trustees and NATS will agree a schedule of cash contributions which are expected to apply from 1 January 2017.  Financial market conditions since the 2012 valuation have continued to be challenging, characterised by continued low discount rates and volatility in asset valuations.  NERL advises that it expects that the Trustees funding valuation at 31/12/2015 will report an increase in the funding deficit since the 2012 valuation (which was a deficit of £382.6 million).  The existing schedule of contributions includes normal contributions and deficit repair contributions.  In light of the likely increase in deficit, NERL advises that expects that the Trustees will require deficit repair contributions to increase from 1 January 2017.  Note, as explained above, the Plan assumes Determined Costs for RP2 based on the continuation of the schedule of contributions agreed after the 2012 valuation, and then reduced by 10% in 2018 and 2019. </t>
    </r>
  </si>
  <si>
    <r>
      <t xml:space="preserve">Present the relevant assumptions used as a basis for setting the determined costs for RP2 as well as a justification for these assumptions, including:
</t>
    </r>
    <r>
      <rPr>
        <sz val="11"/>
        <rFont val="Calibri"/>
        <family val="2"/>
        <scheme val="minor"/>
      </rPr>
      <t xml:space="preserve">• for the PAYG and DC schemes: the entity responsible and the process for deciding the contribution rate; </t>
    </r>
    <r>
      <rPr>
        <i/>
        <sz val="11"/>
        <rFont val="Calibri"/>
        <family val="2"/>
        <scheme val="minor"/>
      </rPr>
      <t xml:space="preserve">
• for the DB scheme: 
- a description of basis of actuarial valuation (when last valuation done, when next foreseen, by whom, principles of prudence or fair value, etc.).  
</t>
    </r>
    <r>
      <rPr>
        <sz val="11"/>
        <rFont val="Calibri"/>
        <family val="2"/>
        <scheme val="minor"/>
      </rPr>
      <t xml:space="preserve">As explained above, the amounts included in Determined Costs in RP2 in respect of the Defined Benefit Scheme were based on the schedule of cash contributions agreed with the independent Trustees following their triennial actuarial valuation as of 31/12/2012 (which reported a funding deficit of £382.6 million), in accordance with the governance of the scheme and national law, with a reduction of 10% to those contributions in 2018 and 2019 made by the UK's aviation economic regulator (CAA).   The pension scheme Trustees are independent of NATS and are required by the governance of the scheme and by national law to perform an independent valuation once every three years for funding purposes.  That valuation is undertaken by the pension scheme's independent actuary who is appointed by the Trustees.  The Trustees funding valuation is required by national law to include a margin for prudence.  The Trustees are undertaking their next valuation as at 31/12/2015. The results of that valuation will be published before the end of calendar year 2016.  The outcome of this valuation will determine the schedule of cash contributions that Trustees will agree with the company and which are expected to apply from 1 January 2017.
</t>
    </r>
    <r>
      <rPr>
        <i/>
        <sz val="11"/>
        <rFont val="Calibri"/>
        <family val="2"/>
        <scheme val="minor"/>
      </rPr>
      <t xml:space="preserve">
- a description of the pension fund investment strategy (mix of low and higher risk, by percentage), and who decides on the investment strategy;
</t>
    </r>
    <r>
      <rPr>
        <sz val="11"/>
        <rFont val="Calibri"/>
        <family val="2"/>
        <scheme val="minor"/>
      </rPr>
      <t xml:space="preserve">The independent Trustees determine the investment strategy of the Defined Benefit Scheme, in accordance with the governance of the scheme and national law.  The company has the ability to influence the investment strategy, but does not control this.  In order to manage investment risk the Trustees implemented a liability driven investment programme in 2012 in order to hedge the impacts of changes in inflation and interest rates on the value of the scheme's obligations, which are sensitive to inflation and movements in yields in the gilt market.  The strategy includes establishing trigger levels which define the rates of interest and inflation rates at which hedging transactions will be executed.  In addition, and as an acceleration of the existing strategy, NATS and Trustees agreed during 2014 to increase the level of hedging of interest rates and inflation to 50%, as measured on the Trustee funding basis. Swap transactions are executed with carefully scrutinised banks and collateral is provided in the form of index-linked gilts to protect against the unlikely event of default by a counterparty bank. 
</t>
    </r>
    <r>
      <rPr>
        <i/>
        <sz val="11"/>
        <rFont val="Calibri"/>
        <family val="2"/>
        <scheme val="minor"/>
      </rPr>
      <t xml:space="preserve">
</t>
    </r>
    <r>
      <rPr>
        <sz val="11"/>
        <rFont val="Calibri"/>
        <family val="2"/>
        <scheme val="minor"/>
      </rPr>
      <t xml:space="preserve">At NATS' request, Trustees have also considered further de-risking over time to protect the scheme from the impact of volatility in the value of return-seeking assets.  This would involve progressively converting from return-seeking assets into hedging assets to increase the level of matching of the scheme's liabilities.  As changing the mix of assets changes the returns achieved, this would impact on contributions payable.  Before changing this strategy, the CAA will engage with NATS and Trustees on the implications for customers.  The strategy will aim to maintain an appropriate balance between the potential impact on contributions and the reduction in volatility of return-seeking assets, and therefore reduced investment risk. The CAA will also monitor this ongoing activity. 
</t>
    </r>
    <r>
      <rPr>
        <i/>
        <sz val="11"/>
        <rFont val="Calibri"/>
        <family val="2"/>
        <scheme val="minor"/>
      </rPr>
      <t xml:space="preserve">
</t>
    </r>
    <r>
      <rPr>
        <sz val="11"/>
        <rFont val="Calibri"/>
        <family val="2"/>
        <scheme val="minor"/>
      </rPr>
      <t xml:space="preserve">As at 31 December 2015 the pension scheme held bonds of c. 44%, equities of c. 41% and other assets of c.15%.
</t>
    </r>
    <r>
      <rPr>
        <i/>
        <sz val="11"/>
        <rFont val="Calibri"/>
        <family val="2"/>
        <scheme val="minor"/>
      </rPr>
      <t xml:space="preserve">
- if a funding gap is being closed, description of over how many years and under what assumptions this gap is being closed.
</t>
    </r>
    <r>
      <rPr>
        <sz val="11"/>
        <rFont val="Calibri"/>
        <family val="2"/>
        <scheme val="minor"/>
      </rPr>
      <t xml:space="preserve">Following the 2012 valuation, a deficit recovery period of 10 years 6 months ending 31/12/23 was agreed.  A schedule of contributions was established which requires NERL to pay its economic share of those contributions.  The Trustees have assumed some investment out-performance during this period.  For 2015, the NATS group deficit repair contributions were £28.6 million.  These increase annually on 1 January by 2.37%.  </t>
    </r>
  </si>
  <si>
    <r>
      <t xml:space="preserve">Describe the actions taken ex-ante to manage the cost-risk associated with this item, as well as the actions taken to limit the impact of the unforeseen change on the costs to be passed on to airspace users.
</t>
    </r>
    <r>
      <rPr>
        <sz val="11"/>
        <rFont val="Calibri"/>
        <family val="2"/>
        <scheme val="minor"/>
      </rPr>
      <t xml:space="preserve">
NATS has taken a number of  mitigating actions to manage the cost and risk of its Defined Benefit Scheme (see Annex B) including closing the scheme to new members and limiting increases in pensionable pay. </t>
    </r>
  </si>
  <si>
    <t>Annex C - Eurocontrol CRCO Report on average 2015 exchange rates (0.7262)
Annex D - Eurocontrol report on 2015 Outurn
Annex E - Spreadsheet with calculations</t>
  </si>
</sst>
</file>

<file path=xl/styles.xml><?xml version="1.0" encoding="utf-8"?>
<styleSheet xmlns="http://schemas.openxmlformats.org/spreadsheetml/2006/main">
  <numFmts count="39">
    <numFmt numFmtId="6" formatCode="&quot;£&quot;#,##0;[Red]\-&quot;£&quot;#,##0"/>
    <numFmt numFmtId="43" formatCode="_-* #,##0.00_-;\-* #,##0.00_-;_-* &quot;-&quot;??_-;_-@_-"/>
    <numFmt numFmtId="164" formatCode="#,##0.00%;[Red]\(#,##0.00%\);&quot;-&quot;"/>
    <numFmt numFmtId="165" formatCode="#,##0;[Red]\(#,##0\);&quot;-&quot;"/>
    <numFmt numFmtId="166" formatCode="#,##0.00;[Red]\(#,##0.00\);&quot;-&quot;"/>
    <numFmt numFmtId="167" formatCode="_(* #,##0_);_(* \(#,##0\)"/>
    <numFmt numFmtId="168" formatCode="mmm\-yyyy"/>
    <numFmt numFmtId="169" formatCode="dd\ mmm\ yy"/>
    <numFmt numFmtId="170" formatCode="#,##0;\(#,##0\)"/>
    <numFmt numFmtId="171" formatCode="#,##0;\-#,##0;\-"/>
    <numFmt numFmtId="172" formatCode="#,##0_ ;[Red]\(#,##0\);\-\ "/>
    <numFmt numFmtId="173" formatCode="#,##0;\(#,##0\);\-"/>
    <numFmt numFmtId="174" formatCode="&quot;þ&quot;;&quot;ý&quot;;&quot;¨&quot;"/>
    <numFmt numFmtId="175" formatCode="&quot;þ&quot;;;&quot;o&quot;;"/>
    <numFmt numFmtId="176" formatCode="#,##0.00\ ;[Red]\(#,##0.00\)"/>
    <numFmt numFmtId="177" formatCode="#,##0_);\(#,##0\);&quot;- &quot;;&quot;  &quot;@"/>
    <numFmt numFmtId="178" formatCode="_-* #,##0\ _D_M_-;\-* #,##0\ _D_M_-;_-* &quot;-&quot;\ _D_M_-;_-@_-"/>
    <numFmt numFmtId="179" formatCode="_-* #,##0.00\ _D_M_-;\-* #,##0.00\ _D_M_-;_-* &quot;-&quot;??\ _D_M_-;_-@_-"/>
    <numFmt numFmtId="180" formatCode="[Green]&quot;é&quot;;[Red]&quot;ê&quot;;&quot;ù&quot;;"/>
    <numFmt numFmtId="181" formatCode="_([$€-2]* #,##0.00_);_([$€-2]* \(#,##0.00\);_([$€-2]* &quot;-&quot;??_)"/>
    <numFmt numFmtId="182" formatCode="#,##0;\(#,##0\);0"/>
    <numFmt numFmtId="183" formatCode="_(* #,##0.0_%_);_(* \(#,##0.0_%\);_(* &quot; - &quot;_%_);_(@_)"/>
    <numFmt numFmtId="184" formatCode="_(* #,##0.0%_);_(* \(#,##0.0%\);_(* &quot; - &quot;\%_);_(@_)"/>
    <numFmt numFmtId="185" formatCode="_(* #,##0.0_);_(* \(#,##0.0\);_(* &quot; - &quot;_);_(@_)"/>
    <numFmt numFmtId="186" formatCode="_(* #,##0.00_);_(* \(#,##0.00\);_(* &quot; - &quot;_);_(@_)"/>
    <numFmt numFmtId="187" formatCode="_(* #,##0.000_);_(* \(#,##0.000\);_(* &quot; - &quot;_);_(@_)"/>
    <numFmt numFmtId="188" formatCode="#,##0;\(#,##0\);&quot;-&quot;"/>
    <numFmt numFmtId="189" formatCode="_ * #,##0_ ;_ * \-#,##0_ ;_ * &quot;-&quot;_ ;_ @_ "/>
    <numFmt numFmtId="190" formatCode="#,##0.0000_);\(#,##0.0000\);&quot;- &quot;;&quot;  &quot;@"/>
    <numFmt numFmtId="191" formatCode="#,##0\ ;[Red]\(#,##0\);\-\ "/>
    <numFmt numFmtId="192" formatCode="&quot;Lookup&quot;\ 0"/>
    <numFmt numFmtId="193" formatCode="_ * #,##0.00_ ;_ * \-#,##0.00_ ;_ * &quot;-&quot;??_ ;_ @_ "/>
    <numFmt numFmtId="194" formatCode="_-* #,##0.00\ _F_-;\-* #,##0.00\ _F_-;_-* &quot;-&quot;??\ _F_-;_-@_-"/>
    <numFmt numFmtId="195" formatCode="###0_);\(###0\);&quot;- &quot;;&quot;  &quot;@"/>
    <numFmt numFmtId="196" formatCode="_-&quot;L.&quot;\ * #,##0_-;\-&quot;L.&quot;\ * #,##0_-;_-&quot;L.&quot;\ * &quot;-&quot;_-;_-@_-"/>
    <numFmt numFmtId="197" formatCode="_-* #,##0\ &quot;DM&quot;_-;\-* #,##0\ &quot;DM&quot;_-;_-* &quot;-&quot;\ &quot;DM&quot;_-;_-@_-"/>
    <numFmt numFmtId="198" formatCode="_-* #,##0.00\ &quot;DM&quot;_-;\-* #,##0.00\ &quot;DM&quot;_-;_-* &quot;-&quot;??\ &quot;DM&quot;_-;_-@_-"/>
    <numFmt numFmtId="199" formatCode="0.0%"/>
    <numFmt numFmtId="200" formatCode="#,##0.0000"/>
  </numFmts>
  <fonts count="135">
    <font>
      <sz val="11"/>
      <color theme="1"/>
      <name val="Calibri"/>
      <family val="2"/>
      <scheme val="minor"/>
    </font>
    <font>
      <sz val="10"/>
      <name val="Arial"/>
      <family val="2"/>
    </font>
    <font>
      <sz val="11"/>
      <color indexed="8"/>
      <name val="Calibri"/>
      <family val="2"/>
    </font>
    <font>
      <sz val="9"/>
      <name val="Calibri"/>
      <family val="2"/>
      <scheme val="minor"/>
    </font>
    <font>
      <sz val="11"/>
      <name val="Arial"/>
      <family val="2"/>
    </font>
    <font>
      <b/>
      <sz val="11"/>
      <name val="Arial"/>
      <family val="2"/>
    </font>
    <font>
      <b/>
      <sz val="11"/>
      <name val="Calibri"/>
      <family val="2"/>
    </font>
    <font>
      <sz val="11"/>
      <name val="Calibri"/>
      <family val="2"/>
    </font>
    <font>
      <b/>
      <sz val="11"/>
      <color rgb="FF0070C0"/>
      <name val="Calibri"/>
      <family val="2"/>
    </font>
    <font>
      <b/>
      <sz val="11"/>
      <name val="Calibri"/>
      <family val="2"/>
      <scheme val="minor"/>
    </font>
    <font>
      <sz val="11"/>
      <name val="Calibri"/>
      <family val="2"/>
      <scheme val="minor"/>
    </font>
    <font>
      <b/>
      <sz val="11"/>
      <color theme="1"/>
      <name val="Calibri"/>
      <family val="2"/>
      <scheme val="minor"/>
    </font>
    <font>
      <sz val="11"/>
      <color theme="0"/>
      <name val="Calibri"/>
      <family val="2"/>
      <scheme val="minor"/>
    </font>
    <font>
      <b/>
      <i/>
      <sz val="11"/>
      <color theme="1"/>
      <name val="Calibri"/>
      <family val="2"/>
      <scheme val="minor"/>
    </font>
    <font>
      <b/>
      <sz val="11"/>
      <color rgb="FF1F497D"/>
      <name val="Calibri"/>
      <family val="2"/>
      <scheme val="minor"/>
    </font>
    <font>
      <b/>
      <sz val="7"/>
      <color rgb="FF1F497D"/>
      <name val="Times New Roman"/>
      <family val="1"/>
    </font>
    <font>
      <u/>
      <sz val="11"/>
      <color theme="1"/>
      <name val="Calibri"/>
      <family val="2"/>
      <scheme val="minor"/>
    </font>
    <font>
      <sz val="7"/>
      <name val="Arial"/>
      <family val="2"/>
    </font>
    <font>
      <sz val="11"/>
      <name val="Times New Roman"/>
      <family val="1"/>
    </font>
    <font>
      <sz val="10"/>
      <name val="Book Antiqua"/>
      <family val="1"/>
    </font>
    <font>
      <b/>
      <sz val="15"/>
      <color indexed="56"/>
      <name val="Calibri"/>
      <family val="2"/>
    </font>
    <font>
      <b/>
      <sz val="13"/>
      <color indexed="56"/>
      <name val="Calibri"/>
      <family val="2"/>
    </font>
    <font>
      <sz val="11"/>
      <color indexed="8"/>
      <name val="Calibri"/>
      <family val="2"/>
      <charset val="186"/>
    </font>
    <font>
      <b/>
      <sz val="11"/>
      <color indexed="56"/>
      <name val="Calibri"/>
      <family val="2"/>
    </font>
    <font>
      <sz val="11"/>
      <color indexed="9"/>
      <name val="Calibri"/>
      <family val="2"/>
    </font>
    <font>
      <sz val="11"/>
      <color indexed="9"/>
      <name val="Calibri"/>
      <family val="2"/>
      <charset val="186"/>
    </font>
    <font>
      <sz val="11"/>
      <color indexed="10"/>
      <name val="Calibri"/>
      <family val="2"/>
    </font>
    <font>
      <i/>
      <sz val="11"/>
      <color indexed="23"/>
      <name val="Calibri"/>
      <family val="2"/>
    </font>
    <font>
      <b/>
      <sz val="9"/>
      <name val="Helv"/>
    </font>
    <font>
      <b/>
      <sz val="11"/>
      <color indexed="52"/>
      <name val="Calibri"/>
      <family val="2"/>
      <charset val="186"/>
    </font>
    <font>
      <sz val="10"/>
      <color indexed="12"/>
      <name val="Arial"/>
      <family val="2"/>
    </font>
    <font>
      <sz val="10"/>
      <name val="MS Sans Serif"/>
      <family val="2"/>
    </font>
    <font>
      <sz val="9"/>
      <color indexed="12"/>
      <name val="Arial"/>
      <family val="2"/>
    </font>
    <font>
      <sz val="11"/>
      <color indexed="20"/>
      <name val="Calibri"/>
      <family val="2"/>
    </font>
    <font>
      <sz val="10"/>
      <name val="Times New Roman"/>
      <family val="1"/>
    </font>
    <font>
      <b/>
      <sz val="11"/>
      <color indexed="52"/>
      <name val="Calibri"/>
      <family val="2"/>
    </font>
    <font>
      <sz val="11"/>
      <color indexed="17"/>
      <name val="Calibri"/>
      <family val="2"/>
    </font>
    <font>
      <sz val="10"/>
      <name val="ZapfDingbats"/>
      <family val="2"/>
    </font>
    <font>
      <sz val="10"/>
      <color indexed="9"/>
      <name val="Arial"/>
      <family val="2"/>
    </font>
    <font>
      <sz val="10"/>
      <color indexed="40"/>
      <name val="Arial"/>
      <family val="2"/>
    </font>
    <font>
      <b/>
      <sz val="11"/>
      <color indexed="9"/>
      <name val="Calibri"/>
      <family val="2"/>
    </font>
    <font>
      <sz val="11"/>
      <color indexed="52"/>
      <name val="Calibri"/>
      <family val="2"/>
    </font>
    <font>
      <sz val="14"/>
      <name val="Wingdings"/>
      <charset val="2"/>
    </font>
    <font>
      <sz val="22"/>
      <color indexed="12"/>
      <name val="Wingdings"/>
      <charset val="2"/>
    </font>
    <font>
      <sz val="22"/>
      <name val="Wingdings"/>
      <charset val="2"/>
    </font>
    <font>
      <b/>
      <u val="singleAccounting"/>
      <sz val="11"/>
      <name val="Arial"/>
      <family val="2"/>
    </font>
    <font>
      <sz val="10"/>
      <name val="Times New Roman"/>
      <family val="1"/>
      <charset val="204"/>
    </font>
    <font>
      <b/>
      <sz val="8"/>
      <color indexed="10"/>
      <name val="Arial"/>
      <family val="2"/>
    </font>
    <font>
      <b/>
      <sz val="16"/>
      <color indexed="9"/>
      <name val="Arial"/>
      <family val="2"/>
    </font>
    <font>
      <b/>
      <sz val="16"/>
      <name val="Arial"/>
      <family val="2"/>
    </font>
    <font>
      <sz val="10"/>
      <name val="BERNHARD"/>
    </font>
    <font>
      <sz val="10"/>
      <color indexed="50"/>
      <name val="Arial"/>
      <family val="2"/>
    </font>
    <font>
      <sz val="16"/>
      <name val="Wingdings"/>
      <charset val="2"/>
    </font>
    <font>
      <sz val="11"/>
      <color indexed="62"/>
      <name val="Calibri"/>
      <family val="2"/>
    </font>
    <font>
      <b/>
      <sz val="32"/>
      <name val="Helvetica"/>
      <family val="2"/>
    </font>
    <font>
      <sz val="12"/>
      <name val="Times New Roman"/>
      <family val="1"/>
    </font>
    <font>
      <i/>
      <sz val="8"/>
      <name val="Times New Roman"/>
      <family val="1"/>
    </font>
    <font>
      <sz val="9"/>
      <name val="Times New Roman"/>
      <family val="1"/>
    </font>
    <font>
      <b/>
      <u val="singleAccounting"/>
      <sz val="9"/>
      <name val="Times New Roman"/>
      <family val="1"/>
    </font>
    <font>
      <b/>
      <sz val="11"/>
      <name val="Times New Roman"/>
      <family val="1"/>
    </font>
    <font>
      <b/>
      <sz val="10"/>
      <name val="Times New Roman"/>
      <family val="1"/>
    </font>
    <font>
      <b/>
      <i/>
      <sz val="9.5"/>
      <name val="Times New Roman"/>
      <family val="1"/>
    </font>
    <font>
      <b/>
      <sz val="10"/>
      <name val="Arial"/>
      <family val="2"/>
    </font>
    <font>
      <sz val="10"/>
      <name val="Helvetica"/>
      <family val="2"/>
    </font>
    <font>
      <sz val="10"/>
      <color indexed="18"/>
      <name val="Arial"/>
      <family val="2"/>
    </font>
    <font>
      <sz val="10"/>
      <color indexed="23"/>
      <name val="Arial"/>
      <family val="2"/>
    </font>
    <font>
      <sz val="11"/>
      <color indexed="20"/>
      <name val="Calibri"/>
      <family val="2"/>
      <charset val="186"/>
    </font>
    <font>
      <sz val="11"/>
      <color indexed="17"/>
      <name val="Calibri"/>
      <family val="2"/>
      <charset val="186"/>
    </font>
    <font>
      <b/>
      <sz val="12"/>
      <name val="Arial"/>
      <family val="2"/>
    </font>
    <font>
      <b/>
      <u/>
      <sz val="16"/>
      <color indexed="10"/>
      <name val="Palatino"/>
      <family val="1"/>
    </font>
    <font>
      <b/>
      <sz val="10"/>
      <color indexed="18"/>
      <name val="Arial"/>
      <family val="2"/>
    </font>
    <font>
      <sz val="8"/>
      <color indexed="12"/>
      <name val="Helv"/>
    </font>
    <font>
      <sz val="11"/>
      <color indexed="10"/>
      <name val="Calibri"/>
      <family val="2"/>
      <charset val="186"/>
    </font>
    <font>
      <u/>
      <sz val="10"/>
      <color indexed="12"/>
      <name val="MS Sans Serif"/>
      <family val="2"/>
    </font>
    <font>
      <b/>
      <sz val="8"/>
      <color indexed="12"/>
      <name val="Arial"/>
      <family val="2"/>
    </font>
    <font>
      <sz val="10"/>
      <color indexed="12"/>
      <name val="Times New Roman"/>
      <family val="1"/>
    </font>
    <font>
      <sz val="10"/>
      <color indexed="24"/>
      <name val="Arial"/>
      <family val="2"/>
    </font>
    <font>
      <b/>
      <sz val="10"/>
      <color indexed="14"/>
      <name val="Times New Roman"/>
      <family val="1"/>
    </font>
    <font>
      <sz val="8"/>
      <color indexed="17"/>
      <name val="Arial"/>
      <family val="2"/>
    </font>
    <font>
      <b/>
      <sz val="11"/>
      <color indexed="63"/>
      <name val="Calibri"/>
      <family val="2"/>
    </font>
    <font>
      <b/>
      <sz val="11"/>
      <color indexed="8"/>
      <name val="Calibri"/>
      <family val="2"/>
      <charset val="186"/>
    </font>
    <font>
      <b/>
      <sz val="11"/>
      <color indexed="9"/>
      <name val="Calibri"/>
      <family val="2"/>
      <charset val="186"/>
    </font>
    <font>
      <sz val="18"/>
      <name val="Times New Roman"/>
      <family val="1"/>
    </font>
    <font>
      <b/>
      <sz val="13"/>
      <name val="Times New Roman"/>
      <family val="1"/>
    </font>
    <font>
      <b/>
      <i/>
      <sz val="12"/>
      <name val="Times New Roman"/>
      <family val="1"/>
    </font>
    <font>
      <i/>
      <sz val="12"/>
      <name val="Times New Roman"/>
      <family val="1"/>
    </font>
    <font>
      <b/>
      <sz val="18"/>
      <name val="Helvetica"/>
      <family val="2"/>
    </font>
    <font>
      <sz val="11"/>
      <color indexed="52"/>
      <name val="Calibri"/>
      <family val="2"/>
      <charset val="186"/>
    </font>
    <font>
      <sz val="8"/>
      <color indexed="47"/>
      <name val="Arial"/>
      <family val="2"/>
    </font>
    <font>
      <sz val="10"/>
      <name val="Times New Roman"/>
      <family val="1"/>
      <charset val="186"/>
    </font>
    <font>
      <sz val="14"/>
      <name val="Helvetica"/>
      <family val="2"/>
    </font>
    <font>
      <sz val="8"/>
      <color indexed="40"/>
      <name val="Arial"/>
      <family val="2"/>
    </font>
    <font>
      <sz val="8"/>
      <color indexed="10"/>
      <name val="Arial"/>
      <family val="2"/>
    </font>
    <font>
      <sz val="11"/>
      <color indexed="60"/>
      <name val="Calibri"/>
      <family val="2"/>
    </font>
    <font>
      <sz val="11"/>
      <color indexed="60"/>
      <name val="Calibri"/>
      <family val="2"/>
      <charset val="186"/>
    </font>
    <font>
      <sz val="10"/>
      <name val="Times New Roman"/>
      <family val="1"/>
      <charset val="238"/>
    </font>
    <font>
      <sz val="10"/>
      <name val="MS Sans Serif"/>
      <family val="2"/>
      <charset val="204"/>
    </font>
    <font>
      <sz val="10"/>
      <color indexed="8"/>
      <name val="Arial"/>
      <family val="2"/>
    </font>
    <font>
      <sz val="10"/>
      <name val="Arial"/>
      <family val="2"/>
      <charset val="204"/>
    </font>
    <font>
      <sz val="11"/>
      <color indexed="8"/>
      <name val="Czcionka tekstu podstawowego"/>
      <family val="2"/>
    </font>
    <font>
      <sz val="11"/>
      <color indexed="8"/>
      <name val="Czcionka tekstu podstawowego"/>
      <family val="2"/>
      <charset val="238"/>
    </font>
    <font>
      <sz val="10"/>
      <color indexed="54"/>
      <name val="Arial"/>
      <family val="2"/>
    </font>
    <font>
      <sz val="9"/>
      <color indexed="8"/>
      <name val="Arial"/>
      <family val="2"/>
    </font>
    <font>
      <b/>
      <sz val="18"/>
      <color indexed="56"/>
      <name val="Cambria"/>
      <family val="2"/>
    </font>
    <font>
      <b/>
      <sz val="18"/>
      <color indexed="56"/>
      <name val="Cambria"/>
      <family val="2"/>
      <charset val="186"/>
    </font>
    <font>
      <b/>
      <sz val="15"/>
      <color indexed="56"/>
      <name val="Calibri"/>
      <family val="2"/>
      <charset val="186"/>
    </font>
    <font>
      <b/>
      <sz val="13"/>
      <color indexed="56"/>
      <name val="Calibri"/>
      <family val="2"/>
      <charset val="186"/>
    </font>
    <font>
      <b/>
      <sz val="11"/>
      <color indexed="56"/>
      <name val="Calibri"/>
      <family val="2"/>
      <charset val="186"/>
    </font>
    <font>
      <b/>
      <sz val="10"/>
      <color indexed="8"/>
      <name val="Arial"/>
      <family val="2"/>
    </font>
    <font>
      <sz val="10"/>
      <color indexed="8"/>
      <name val="Arial"/>
      <family val="2"/>
      <charset val="161"/>
    </font>
    <font>
      <sz val="8"/>
      <name val="Arial"/>
      <family val="2"/>
    </font>
    <font>
      <b/>
      <sz val="18"/>
      <color indexed="62"/>
      <name val="Cambria"/>
      <family val="2"/>
    </font>
    <font>
      <sz val="10"/>
      <color indexed="39"/>
      <name val="Arial"/>
      <family val="2"/>
    </font>
    <font>
      <b/>
      <sz val="12"/>
      <color indexed="8"/>
      <name val="Arial"/>
      <family val="2"/>
    </font>
    <font>
      <b/>
      <sz val="16"/>
      <color indexed="23"/>
      <name val="Arial"/>
      <family val="2"/>
    </font>
    <font>
      <sz val="10"/>
      <color indexed="10"/>
      <name val="Arial"/>
      <family val="2"/>
    </font>
    <font>
      <i/>
      <sz val="11"/>
      <color indexed="23"/>
      <name val="Calibri"/>
      <family val="2"/>
      <charset val="186"/>
    </font>
    <font>
      <sz val="11"/>
      <color indexed="62"/>
      <name val="Calibri"/>
      <family val="2"/>
      <charset val="186"/>
    </font>
    <font>
      <sz val="8"/>
      <name val="Helvetica"/>
      <family val="2"/>
    </font>
    <font>
      <b/>
      <u/>
      <sz val="10"/>
      <name val="Helv"/>
    </font>
    <font>
      <sz val="8"/>
      <name val="Helv"/>
    </font>
    <font>
      <sz val="10"/>
      <color indexed="19"/>
      <name val="Arial"/>
      <family val="2"/>
    </font>
    <font>
      <b/>
      <sz val="11"/>
      <color indexed="8"/>
      <name val="Calibri"/>
      <family val="2"/>
    </font>
    <font>
      <sz val="12"/>
      <name val="Arial MT"/>
    </font>
    <font>
      <b/>
      <sz val="16"/>
      <color indexed="24"/>
      <name val="Univers 45 Light"/>
      <family val="2"/>
    </font>
    <font>
      <b/>
      <sz val="14"/>
      <name val="Arial"/>
      <family val="2"/>
    </font>
    <font>
      <b/>
      <sz val="10"/>
      <name val="Helv"/>
    </font>
    <font>
      <b/>
      <sz val="10"/>
      <color indexed="57"/>
      <name val="Arial"/>
      <family val="2"/>
    </font>
    <font>
      <b/>
      <sz val="11"/>
      <color indexed="63"/>
      <name val="Calibri"/>
      <family val="2"/>
      <charset val="186"/>
    </font>
    <font>
      <b/>
      <sz val="24"/>
      <name val="Helvetica"/>
      <family val="2"/>
    </font>
    <font>
      <b/>
      <sz val="16"/>
      <color indexed="9"/>
      <name val="Calibri"/>
      <family val="2"/>
    </font>
    <font>
      <b/>
      <sz val="11"/>
      <color theme="0"/>
      <name val="Calibri"/>
      <family val="2"/>
      <scheme val="minor"/>
    </font>
    <font>
      <b/>
      <u/>
      <sz val="11"/>
      <color theme="1"/>
      <name val="Calibri"/>
      <family val="2"/>
      <scheme val="minor"/>
    </font>
    <font>
      <i/>
      <sz val="11"/>
      <name val="Calibri"/>
      <family val="2"/>
      <scheme val="minor"/>
    </font>
    <font>
      <i/>
      <sz val="11"/>
      <color theme="1"/>
      <name val="Calibri"/>
      <family val="2"/>
      <scheme val="minor"/>
    </font>
  </fonts>
  <fills count="6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patternFill>
    </fill>
    <fill>
      <patternFill patternType="solid">
        <fgColor theme="0" tint="-0.14999847407452621"/>
        <bgColor indexed="64"/>
      </patternFill>
    </fill>
    <fill>
      <patternFill patternType="solid">
        <fgColor indexed="22"/>
        <bgColor indexed="64"/>
      </patternFill>
    </fill>
    <fill>
      <patternFill patternType="solid">
        <fgColor indexed="1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indexed="62"/>
        <bgColor indexed="64"/>
      </patternFill>
    </fill>
    <fill>
      <patternFill patternType="solid">
        <fgColor indexed="27"/>
        <bgColor indexed="64"/>
      </patternFill>
    </fill>
    <fill>
      <patternFill patternType="solid">
        <fgColor indexed="26"/>
        <bgColor indexed="64"/>
      </patternFill>
    </fill>
    <fill>
      <patternFill patternType="solid">
        <fgColor indexed="28"/>
        <bgColor indexed="64"/>
      </patternFill>
    </fill>
    <fill>
      <patternFill patternType="solid">
        <fgColor indexed="22"/>
        <bgColor indexed="22"/>
      </patternFill>
    </fill>
    <fill>
      <patternFill patternType="solid">
        <fgColor indexed="31"/>
        <bgColor indexed="64"/>
      </patternFill>
    </fill>
    <fill>
      <patternFill patternType="solid">
        <fgColor indexed="55"/>
      </patternFill>
    </fill>
    <fill>
      <patternFill patternType="solid">
        <fgColor indexed="29"/>
        <bgColor indexed="64"/>
      </patternFill>
    </fill>
    <fill>
      <patternFill patternType="solid">
        <fgColor indexed="14"/>
        <bgColor indexed="64"/>
      </patternFill>
    </fill>
    <fill>
      <patternFill patternType="solid">
        <fgColor indexed="51"/>
        <bgColor indexed="64"/>
      </patternFill>
    </fill>
    <fill>
      <patternFill patternType="solid">
        <fgColor indexed="42"/>
        <bgColor indexed="64"/>
      </patternFill>
    </fill>
    <fill>
      <patternFill patternType="gray0625">
        <fgColor indexed="23"/>
        <bgColor indexed="9"/>
      </patternFill>
    </fill>
    <fill>
      <patternFill patternType="solid">
        <fgColor indexed="40"/>
        <bgColor indexed="64"/>
      </patternFill>
    </fill>
    <fill>
      <patternFill patternType="solid">
        <fgColor indexed="44"/>
        <bgColor indexed="64"/>
      </patternFill>
    </fill>
    <fill>
      <patternFill patternType="solid">
        <fgColor indexed="30"/>
        <bgColor indexed="64"/>
      </patternFill>
    </fill>
    <fill>
      <patternFill patternType="solid">
        <fgColor indexed="43"/>
      </patternFill>
    </fill>
    <fill>
      <patternFill patternType="mediumGray">
        <fgColor indexed="11"/>
      </patternFill>
    </fill>
    <fill>
      <patternFill patternType="solid">
        <fgColor indexed="45"/>
        <bgColor indexed="64"/>
      </patternFill>
    </fill>
    <fill>
      <patternFill patternType="solid">
        <fgColor indexed="10"/>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indexed="61"/>
        <bgColor indexed="64"/>
      </patternFill>
    </fill>
    <fill>
      <patternFill patternType="solid">
        <fgColor indexed="9"/>
      </patternFill>
    </fill>
    <fill>
      <patternFill patternType="solid">
        <fgColor indexed="24"/>
        <bgColor indexed="64"/>
      </patternFill>
    </fill>
    <fill>
      <patternFill patternType="darkUp">
        <fgColor indexed="8"/>
        <bgColor indexed="13"/>
      </patternFill>
    </fill>
    <fill>
      <patternFill patternType="solid">
        <fgColor rgb="FF357DA9"/>
        <bgColor indexed="64"/>
      </patternFill>
    </fill>
    <fill>
      <patternFill patternType="solid">
        <fgColor theme="4" tint="0.59999389629810485"/>
        <bgColor indexed="64"/>
      </patternFill>
    </fill>
    <fill>
      <patternFill patternType="solid">
        <fgColor rgb="FF4B8DB1"/>
        <bgColor indexed="64"/>
      </patternFill>
    </fill>
  </fills>
  <borders count="83">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hair">
        <color indexed="64"/>
      </right>
      <top/>
      <bottom/>
      <diagonal/>
    </border>
    <border>
      <left/>
      <right style="hair">
        <color indexed="64"/>
      </right>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style="thin">
        <color indexed="64"/>
      </left>
      <right style="thin">
        <color indexed="64"/>
      </right>
      <top style="hair">
        <color indexed="64"/>
      </top>
      <bottom style="hair">
        <color indexed="64"/>
      </bottom>
      <diagonal/>
    </border>
    <border>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medium">
        <color indexed="64"/>
      </left>
      <right style="medium">
        <color indexed="64"/>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hair">
        <color indexed="64"/>
      </left>
      <right style="hair">
        <color indexed="64"/>
      </right>
      <top style="hair">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ashed">
        <color indexed="63"/>
      </left>
      <right style="dashed">
        <color indexed="63"/>
      </right>
      <top style="dashed">
        <color indexed="63"/>
      </top>
      <bottom style="dashed">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dashed">
        <color indexed="28"/>
      </left>
      <right style="dashed">
        <color indexed="28"/>
      </right>
      <top style="dashed">
        <color indexed="28"/>
      </top>
      <bottom style="dashed">
        <color indexed="28"/>
      </bottom>
      <diagonal/>
    </border>
    <border>
      <left style="thin">
        <color indexed="64"/>
      </left>
      <right style="thin">
        <color indexed="64"/>
      </right>
      <top/>
      <bottom style="hair">
        <color indexed="64"/>
      </bottom>
      <diagonal/>
    </border>
    <border>
      <left style="dotted">
        <color indexed="28"/>
      </left>
      <right style="dotted">
        <color indexed="28"/>
      </right>
      <top style="dotted">
        <color indexed="28"/>
      </top>
      <bottom style="dotted">
        <color indexed="28"/>
      </bottom>
      <diagonal/>
    </border>
    <border>
      <left style="thin">
        <color indexed="63"/>
      </left>
      <right style="thin">
        <color indexed="63"/>
      </right>
      <top style="thin">
        <color indexed="63"/>
      </top>
      <bottom style="thin">
        <color indexed="63"/>
      </bottom>
      <diagonal/>
    </border>
    <border>
      <left style="dashed">
        <color indexed="55"/>
      </left>
      <right style="dashed">
        <color indexed="55"/>
      </right>
      <top style="dashed">
        <color indexed="55"/>
      </top>
      <bottom style="dashed">
        <color indexed="55"/>
      </bottom>
      <diagonal/>
    </border>
    <border>
      <left style="hair">
        <color indexed="12"/>
      </left>
      <right style="hair">
        <color indexed="12"/>
      </right>
      <top style="hair">
        <color indexed="12"/>
      </top>
      <bottom style="hair">
        <color indexed="12"/>
      </bottom>
      <diagonal/>
    </border>
    <border>
      <left style="thin">
        <color indexed="54"/>
      </left>
      <right style="thin">
        <color indexed="54"/>
      </right>
      <top style="thin">
        <color indexed="54"/>
      </top>
      <bottom style="thin">
        <color indexed="54"/>
      </bottom>
      <diagonal/>
    </border>
    <border>
      <left/>
      <right/>
      <top style="thin">
        <color indexed="62"/>
      </top>
      <bottom style="double">
        <color indexed="62"/>
      </bottom>
      <diagonal/>
    </border>
    <border>
      <left style="dotted">
        <color indexed="10"/>
      </left>
      <right style="dotted">
        <color indexed="10"/>
      </right>
      <top style="dotted">
        <color indexed="10"/>
      </top>
      <bottom style="dotted">
        <color indexed="10"/>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style="thin">
        <color indexed="64"/>
      </left>
      <right style="thin">
        <color indexed="64"/>
      </right>
      <top style="thick">
        <color indexed="64"/>
      </top>
      <bottom style="hair">
        <color indexed="64"/>
      </bottom>
      <diagonal/>
    </border>
    <border>
      <left style="thin">
        <color indexed="63"/>
      </left>
      <right style="thin">
        <color indexed="63"/>
      </right>
      <top style="thin">
        <color indexed="64"/>
      </top>
      <bottom style="thin">
        <color indexed="63"/>
      </bottom>
      <diagonal/>
    </border>
    <border>
      <left style="medium">
        <color indexed="64"/>
      </left>
      <right/>
      <top style="medium">
        <color indexed="64"/>
      </top>
      <bottom/>
      <diagonal/>
    </border>
    <border>
      <left/>
      <right/>
      <top style="thin">
        <color indexed="19"/>
      </top>
      <bottom/>
      <diagonal/>
    </border>
    <border>
      <left/>
      <right/>
      <top style="thin">
        <color indexed="19"/>
      </top>
      <bottom style="double">
        <color indexed="19"/>
      </bottom>
      <diagonal/>
    </border>
    <border>
      <left/>
      <right/>
      <top style="thin">
        <color indexed="64"/>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s>
  <cellStyleXfs count="560">
    <xf numFmtId="0" fontId="0" fillId="0" borderId="0"/>
    <xf numFmtId="0" fontId="1" fillId="0" borderId="0"/>
    <xf numFmtId="0" fontId="2" fillId="0" borderId="0"/>
    <xf numFmtId="0" fontId="12" fillId="4" borderId="0" applyNumberFormat="0" applyBorder="0" applyAlignment="0" applyProtection="0"/>
    <xf numFmtId="164" fontId="18" fillId="7" borderId="0" applyBorder="0">
      <alignment horizontal="center"/>
      <protection locked="0"/>
    </xf>
    <xf numFmtId="164" fontId="18" fillId="0" borderId="0" applyFill="0" applyBorder="0">
      <alignment horizontal="center"/>
    </xf>
    <xf numFmtId="0" fontId="1" fillId="0" borderId="0" applyNumberFormat="0" applyFill="0" applyBorder="0" applyAlignment="0" applyProtection="0"/>
    <xf numFmtId="0" fontId="19" fillId="0" borderId="0" applyFont="0" applyFill="0" applyBorder="0" applyAlignment="0" applyProtection="0"/>
    <xf numFmtId="0" fontId="1" fillId="0" borderId="0" applyFont="0" applyFill="0" applyBorder="0" applyAlignment="0" applyProtection="0"/>
    <xf numFmtId="165" fontId="18" fillId="7" borderId="0" applyBorder="0">
      <alignment horizontal="center"/>
      <protection locked="0"/>
    </xf>
    <xf numFmtId="165" fontId="18" fillId="0" borderId="0" applyFill="0" applyBorder="0">
      <alignment horizontal="center"/>
    </xf>
    <xf numFmtId="0" fontId="20" fillId="0" borderId="46" applyNumberFormat="0" applyFill="0" applyAlignment="0" applyProtection="0"/>
    <xf numFmtId="0" fontId="21" fillId="0" borderId="47" applyNumberFormat="0" applyFill="0" applyAlignment="0" applyProtection="0"/>
    <xf numFmtId="166" fontId="18" fillId="7" borderId="0" applyBorder="0">
      <alignment horizontal="center"/>
      <protection locked="0"/>
    </xf>
    <xf numFmtId="166" fontId="18" fillId="0" borderId="0" applyFill="0" applyBorder="0">
      <alignment horizontal="center"/>
    </xf>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2" fillId="8"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11"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23" fillId="0" borderId="48" applyNumberFormat="0" applyFill="0" applyAlignment="0" applyProtection="0"/>
    <xf numFmtId="0" fontId="23" fillId="0" borderId="0" applyNumberFormat="0" applyFill="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7"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7"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7"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7"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7"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7"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7"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22" fillId="11" borderId="0" applyNumberFormat="0" applyBorder="0" applyAlignment="0" applyProtection="0"/>
    <xf numFmtId="0" fontId="22" fillId="14" borderId="0" applyNumberFormat="0" applyBorder="0" applyAlignment="0" applyProtection="0"/>
    <xf numFmtId="0" fontId="22" fillId="17" borderId="0" applyNumberFormat="0" applyBorder="0" applyAlignment="0" applyProtection="0"/>
    <xf numFmtId="0" fontId="24" fillId="18"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9"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24" fillId="18"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9"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24" fillId="18"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9"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24" fillId="18"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9"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24" fillId="18"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9"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24" fillId="18"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9"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24" fillId="18"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9"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25" fillId="18"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1" fillId="0" borderId="0"/>
    <xf numFmtId="0" fontId="24" fillId="22" borderId="0" applyNumberFormat="0" applyBorder="0" applyAlignment="0" applyProtection="0"/>
    <xf numFmtId="0" fontId="24" fillId="23" borderId="0" applyNumberFormat="0" applyBorder="0" applyAlignment="0" applyProtection="0"/>
    <xf numFmtId="0" fontId="24" fillId="24" borderId="0" applyNumberFormat="0" applyBorder="0" applyAlignment="0" applyProtection="0"/>
    <xf numFmtId="0" fontId="24" fillId="19" borderId="0" applyNumberFormat="0" applyBorder="0" applyAlignment="0" applyProtection="0"/>
    <xf numFmtId="0" fontId="24" fillId="20" borderId="0" applyNumberFormat="0" applyBorder="0" applyAlignment="0" applyProtection="0"/>
    <xf numFmtId="0" fontId="24" fillId="25" borderId="0" applyNumberFormat="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4" fillId="22" borderId="0" applyNumberFormat="0" applyBorder="0" applyAlignment="0" applyProtection="0"/>
    <xf numFmtId="0" fontId="24" fillId="23" borderId="0" applyNumberFormat="0" applyBorder="0" applyAlignment="0" applyProtection="0"/>
    <xf numFmtId="0" fontId="24" fillId="24" borderId="0" applyNumberFormat="0" applyBorder="0" applyAlignment="0" applyProtection="0"/>
    <xf numFmtId="0" fontId="24" fillId="19" borderId="0" applyNumberFormat="0" applyBorder="0" applyAlignment="0" applyProtection="0"/>
    <xf numFmtId="0" fontId="24" fillId="20" borderId="0" applyNumberFormat="0" applyBorder="0" applyAlignment="0" applyProtection="0"/>
    <xf numFmtId="0" fontId="24" fillId="25" borderId="0" applyNumberFormat="0" applyBorder="0" applyAlignment="0" applyProtection="0"/>
    <xf numFmtId="0" fontId="28" fillId="0" borderId="49">
      <alignment horizontal="center" vertical="center"/>
    </xf>
    <xf numFmtId="0" fontId="1" fillId="26" borderId="50" applyNumberFormat="0" applyFont="0" applyAlignment="0" applyProtection="0"/>
    <xf numFmtId="0" fontId="29" fillId="27" borderId="51" applyNumberFormat="0" applyAlignment="0" applyProtection="0"/>
    <xf numFmtId="0" fontId="30" fillId="28" borderId="49"/>
    <xf numFmtId="0" fontId="31" fillId="0" borderId="0" applyFont="0" applyFill="0" applyBorder="0" applyAlignment="0" applyProtection="0"/>
    <xf numFmtId="167" fontId="32" fillId="28" borderId="49" applyBorder="0"/>
    <xf numFmtId="0" fontId="30" fillId="28" borderId="49">
      <alignment horizontal="center"/>
      <protection locked="0"/>
    </xf>
    <xf numFmtId="0" fontId="26" fillId="0" borderId="0" applyNumberFormat="0" applyFill="0" applyBorder="0" applyAlignment="0" applyProtection="0"/>
    <xf numFmtId="0" fontId="33" fillId="9" borderId="0" applyNumberFormat="0" applyBorder="0" applyAlignment="0" applyProtection="0"/>
    <xf numFmtId="0" fontId="34" fillId="26" borderId="50" applyNumberFormat="0" applyFont="0" applyAlignment="0" applyProtection="0"/>
    <xf numFmtId="0" fontId="35" fillId="27" borderId="51" applyNumberFormat="0" applyAlignment="0" applyProtection="0"/>
    <xf numFmtId="0" fontId="35" fillId="27" borderId="51" applyNumberFormat="0" applyAlignment="0" applyProtection="0"/>
    <xf numFmtId="168" fontId="5" fillId="0" borderId="0" applyNumberFormat="0" applyFont="0" applyAlignment="0">
      <alignment vertical="top"/>
    </xf>
    <xf numFmtId="0" fontId="33" fillId="9"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7" fillId="0" borderId="0"/>
    <xf numFmtId="169" fontId="38" fillId="29" borderId="5">
      <alignment horizontal="center"/>
    </xf>
    <xf numFmtId="170" fontId="1" fillId="30" borderId="52" applyNumberFormat="0">
      <alignment vertical="center"/>
    </xf>
    <xf numFmtId="171" fontId="1" fillId="31" borderId="52" applyNumberFormat="0">
      <alignment vertical="center"/>
    </xf>
    <xf numFmtId="1" fontId="1" fillId="32" borderId="52" applyNumberFormat="0">
      <alignment vertical="center"/>
    </xf>
    <xf numFmtId="170" fontId="1" fillId="32" borderId="52" applyNumberFormat="0">
      <alignment vertical="center"/>
    </xf>
    <xf numFmtId="170" fontId="1" fillId="6" borderId="52" applyNumberFormat="0">
      <alignment vertical="center"/>
    </xf>
    <xf numFmtId="172" fontId="39" fillId="0" borderId="0"/>
    <xf numFmtId="3" fontId="1" fillId="0" borderId="52" applyNumberFormat="0">
      <alignment vertical="center"/>
    </xf>
    <xf numFmtId="173" fontId="4" fillId="33" borderId="52" applyNumberFormat="0" applyFont="0" applyAlignment="0">
      <alignment vertical="center"/>
    </xf>
    <xf numFmtId="170" fontId="4" fillId="34" borderId="52" applyNumberFormat="0">
      <alignment vertical="center"/>
    </xf>
    <xf numFmtId="0" fontId="35" fillId="27" borderId="51" applyNumberFormat="0" applyAlignment="0" applyProtection="0"/>
    <xf numFmtId="0" fontId="35" fillId="27" borderId="51" applyNumberFormat="0" applyAlignment="0" applyProtection="0"/>
    <xf numFmtId="0" fontId="35" fillId="27" borderId="51" applyNumberFormat="0" applyAlignment="0" applyProtection="0"/>
    <xf numFmtId="0" fontId="40" fillId="35" borderId="53" applyNumberFormat="0" applyAlignment="0" applyProtection="0"/>
    <xf numFmtId="0" fontId="41" fillId="0" borderId="54" applyNumberFormat="0" applyFill="0" applyAlignment="0" applyProtection="0"/>
    <xf numFmtId="0" fontId="41" fillId="0" borderId="54" applyNumberFormat="0" applyFill="0" applyAlignment="0" applyProtection="0"/>
    <xf numFmtId="174" fontId="42" fillId="0" borderId="0" applyFill="0" applyBorder="0" applyProtection="0">
      <alignment horizontal="center" vertical="center"/>
    </xf>
    <xf numFmtId="175" fontId="43" fillId="7" borderId="55">
      <alignment horizontal="center" vertical="center"/>
      <protection locked="0"/>
    </xf>
    <xf numFmtId="175" fontId="44" fillId="0" borderId="0" applyFill="0" applyBorder="0">
      <alignment horizontal="center" vertical="center"/>
    </xf>
    <xf numFmtId="0" fontId="40" fillId="35" borderId="53" applyNumberFormat="0" applyAlignment="0" applyProtection="0"/>
    <xf numFmtId="0" fontId="45" fillId="0" borderId="0" applyNumberFormat="0">
      <alignment horizontal="center" wrapText="1"/>
    </xf>
    <xf numFmtId="176"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0" fontId="1" fillId="0" borderId="56" applyFont="0" applyFill="0" applyBorder="0" applyAlignment="0" applyProtection="0">
      <alignment horizontal="right"/>
    </xf>
    <xf numFmtId="0" fontId="46" fillId="26" borderId="50" applyNumberFormat="0" applyFont="0" applyAlignment="0" applyProtection="0"/>
    <xf numFmtId="0" fontId="47" fillId="0" borderId="0" applyFill="0" applyBorder="0"/>
    <xf numFmtId="170" fontId="48" fillId="36" borderId="0" applyFont="0" applyAlignment="0">
      <alignment vertical="center" wrapText="1"/>
    </xf>
    <xf numFmtId="170" fontId="49" fillId="36" borderId="5" applyNumberFormat="0" applyBorder="0" applyAlignment="0">
      <alignment vertical="center" wrapText="1"/>
    </xf>
    <xf numFmtId="0" fontId="50" fillId="0" borderId="0"/>
    <xf numFmtId="0" fontId="50" fillId="0" borderId="0"/>
    <xf numFmtId="0" fontId="33" fillId="9" borderId="0" applyNumberFormat="0" applyBorder="0" applyAlignment="0" applyProtection="0"/>
    <xf numFmtId="38" fontId="51" fillId="28" borderId="45"/>
    <xf numFmtId="0" fontId="1" fillId="0" borderId="0" applyFont="0" applyFill="0" applyBorder="0" applyAlignment="0" applyProtection="0"/>
    <xf numFmtId="177" fontId="1" fillId="37" borderId="0" applyNumberFormat="0" applyFont="0" applyBorder="0" applyAlignment="0" applyProtection="0"/>
    <xf numFmtId="178" fontId="34" fillId="0" borderId="0" applyFont="0" applyFill="0" applyBorder="0" applyAlignment="0" applyProtection="0"/>
    <xf numFmtId="179" fontId="34" fillId="0" borderId="0" applyFont="0" applyFill="0" applyBorder="0" applyAlignment="0" applyProtection="0"/>
    <xf numFmtId="180" fontId="52" fillId="0" borderId="0" applyFill="0" applyBorder="0">
      <alignment horizontal="center" vertical="center"/>
    </xf>
    <xf numFmtId="0" fontId="23" fillId="0" borderId="0" applyNumberFormat="0" applyFill="0" applyBorder="0" applyAlignment="0" applyProtection="0"/>
    <xf numFmtId="0" fontId="24" fillId="22" borderId="0" applyNumberFormat="0" applyBorder="0" applyAlignment="0" applyProtection="0"/>
    <xf numFmtId="0" fontId="24" fillId="23" borderId="0" applyNumberFormat="0" applyBorder="0" applyAlignment="0" applyProtection="0"/>
    <xf numFmtId="0" fontId="24" fillId="24" borderId="0" applyNumberFormat="0" applyBorder="0" applyAlignment="0" applyProtection="0"/>
    <xf numFmtId="0" fontId="24" fillId="19" borderId="0" applyNumberFormat="0" applyBorder="0" applyAlignment="0" applyProtection="0"/>
    <xf numFmtId="0" fontId="24" fillId="20" borderId="0" applyNumberFormat="0" applyBorder="0" applyAlignment="0" applyProtection="0"/>
    <xf numFmtId="0" fontId="24" fillId="25" borderId="0" applyNumberFormat="0" applyBorder="0" applyAlignment="0" applyProtection="0"/>
    <xf numFmtId="0" fontId="53" fillId="13" borderId="51" applyNumberFormat="0" applyAlignment="0" applyProtection="0"/>
    <xf numFmtId="0" fontId="53" fillId="13" borderId="51" applyNumberFormat="0" applyAlignment="0" applyProtection="0"/>
    <xf numFmtId="181" fontId="1" fillId="0" borderId="0" applyFont="0" applyFill="0" applyBorder="0" applyAlignment="0" applyProtection="0"/>
    <xf numFmtId="0" fontId="1" fillId="38" borderId="57" applyNumberFormat="0">
      <alignment vertical="center"/>
    </xf>
    <xf numFmtId="0" fontId="27" fillId="0" borderId="0" applyNumberFormat="0" applyFill="0" applyBorder="0" applyAlignment="0" applyProtection="0"/>
    <xf numFmtId="182" fontId="1" fillId="39" borderId="0" applyNumberFormat="0" applyFont="0" applyBorder="0" applyAlignment="0" applyProtection="0"/>
    <xf numFmtId="0" fontId="54" fillId="0" borderId="0" applyNumberFormat="0" applyFill="0" applyBorder="0" applyAlignment="0" applyProtection="0"/>
    <xf numFmtId="0" fontId="55" fillId="0" borderId="0" applyNumberFormat="0" applyFill="0" applyBorder="0" applyAlignment="0" applyProtection="0"/>
    <xf numFmtId="183" fontId="56" fillId="0" borderId="0">
      <alignment horizontal="right" vertical="top"/>
    </xf>
    <xf numFmtId="184" fontId="57" fillId="0" borderId="0">
      <alignment horizontal="right" vertical="top"/>
    </xf>
    <xf numFmtId="0" fontId="56" fillId="0" borderId="0">
      <alignment horizontal="right" vertical="top"/>
    </xf>
    <xf numFmtId="0" fontId="57" fillId="0" borderId="0" applyFill="0" applyBorder="0">
      <alignment horizontal="right" vertical="top"/>
    </xf>
    <xf numFmtId="185" fontId="57" fillId="0" borderId="0" applyFill="0" applyBorder="0">
      <alignment horizontal="right" vertical="top"/>
    </xf>
    <xf numFmtId="186" fontId="57" fillId="0" borderId="0" applyFill="0" applyBorder="0">
      <alignment horizontal="right" vertical="top"/>
    </xf>
    <xf numFmtId="187" fontId="57" fillId="0" borderId="0" applyFill="0" applyBorder="0">
      <alignment horizontal="right" vertical="top"/>
    </xf>
    <xf numFmtId="0" fontId="58" fillId="0" borderId="0">
      <alignment horizontal="center" wrapText="1"/>
    </xf>
    <xf numFmtId="188" fontId="59" fillId="0" borderId="0" applyFill="0" applyBorder="0">
      <alignment vertical="top"/>
    </xf>
    <xf numFmtId="188" fontId="60" fillId="0" borderId="0" applyFill="0" applyBorder="0" applyProtection="0">
      <alignment vertical="top"/>
    </xf>
    <xf numFmtId="188" fontId="61" fillId="0" borderId="0">
      <alignment vertical="top"/>
    </xf>
    <xf numFmtId="189" fontId="57" fillId="0" borderId="0" applyFill="0" applyBorder="0" applyAlignment="0" applyProtection="0">
      <alignment horizontal="right" vertical="top"/>
    </xf>
    <xf numFmtId="188" fontId="49" fillId="0" borderId="0"/>
    <xf numFmtId="0" fontId="57" fillId="0" borderId="0" applyFill="0" applyBorder="0">
      <alignment horizontal="left" vertical="top"/>
    </xf>
    <xf numFmtId="190" fontId="1" fillId="0" borderId="0" applyFont="0" applyFill="0" applyBorder="0" applyAlignment="0" applyProtection="0"/>
    <xf numFmtId="0" fontId="24" fillId="22" borderId="0" applyNumberFormat="0" applyBorder="0" applyAlignment="0" applyProtection="0"/>
    <xf numFmtId="0" fontId="24" fillId="23" borderId="0" applyNumberFormat="0" applyBorder="0" applyAlignment="0" applyProtection="0"/>
    <xf numFmtId="0" fontId="24" fillId="24" borderId="0" applyNumberFormat="0" applyBorder="0" applyAlignment="0" applyProtection="0"/>
    <xf numFmtId="0" fontId="24" fillId="19" borderId="0" applyNumberFormat="0" applyBorder="0" applyAlignment="0" applyProtection="0"/>
    <xf numFmtId="0" fontId="24" fillId="20" borderId="0" applyNumberFormat="0" applyBorder="0" applyAlignment="0" applyProtection="0"/>
    <xf numFmtId="0" fontId="24" fillId="25" borderId="0" applyNumberFormat="0" applyBorder="0" applyAlignment="0" applyProtection="0"/>
    <xf numFmtId="173" fontId="62" fillId="0" borderId="0">
      <alignment vertical="top"/>
    </xf>
    <xf numFmtId="0" fontId="1" fillId="6" borderId="58" applyNumberFormat="0">
      <alignment vertical="center"/>
    </xf>
    <xf numFmtId="0" fontId="63" fillId="0" borderId="0" applyNumberFormat="0" applyFill="0" applyBorder="0" applyAlignment="0" applyProtection="0"/>
    <xf numFmtId="0" fontId="50" fillId="0" borderId="0"/>
    <xf numFmtId="0" fontId="27" fillId="0" borderId="0" applyNumberFormat="0" applyFill="0" applyBorder="0" applyAlignment="0" applyProtection="0"/>
    <xf numFmtId="0" fontId="27" fillId="0" borderId="0" applyNumberFormat="0" applyFill="0" applyBorder="0" applyAlignment="0" applyProtection="0"/>
    <xf numFmtId="177" fontId="64" fillId="0" borderId="0" applyNumberFormat="0" applyFill="0" applyBorder="0" applyAlignment="0" applyProtection="0"/>
    <xf numFmtId="0" fontId="4" fillId="0" borderId="0"/>
    <xf numFmtId="172" fontId="4" fillId="0" borderId="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65" fillId="6" borderId="59" applyNumberFormat="0">
      <alignment vertical="center"/>
    </xf>
    <xf numFmtId="0" fontId="66" fillId="9" borderId="0" applyNumberFormat="0" applyBorder="0" applyAlignment="0" applyProtection="0"/>
    <xf numFmtId="0" fontId="67" fillId="10" borderId="0" applyNumberFormat="0" applyBorder="0" applyAlignment="0" applyProtection="0"/>
    <xf numFmtId="182" fontId="68" fillId="0" borderId="0" applyNumberFormat="0" applyFill="0" applyBorder="0" applyAlignment="0" applyProtection="0"/>
    <xf numFmtId="0" fontId="69" fillId="40" borderId="0"/>
    <xf numFmtId="0" fontId="5" fillId="41" borderId="0" applyNumberFormat="0" applyFill="0" applyBorder="0" applyAlignment="0" applyProtection="0"/>
    <xf numFmtId="0" fontId="70" fillId="42" borderId="0" applyNumberFormat="0" applyFill="0" applyBorder="0" applyAlignment="0" applyProtection="0"/>
    <xf numFmtId="0" fontId="23" fillId="0" borderId="48" applyNumberFormat="0" applyFill="0" applyAlignment="0" applyProtection="0"/>
    <xf numFmtId="0" fontId="1" fillId="0" borderId="0" applyFill="0" applyBorder="0"/>
    <xf numFmtId="0" fontId="71" fillId="0" borderId="0" applyFill="0" applyBorder="0" applyProtection="0">
      <alignment horizontal="right"/>
    </xf>
    <xf numFmtId="0" fontId="72" fillId="0" borderId="0" applyNumberFormat="0" applyFill="0" applyBorder="0" applyAlignment="0" applyProtection="0"/>
    <xf numFmtId="0" fontId="34" fillId="26" borderId="50" applyNumberFormat="0" applyFont="0" applyAlignment="0" applyProtection="0"/>
    <xf numFmtId="0" fontId="33" fillId="9" borderId="0" applyNumberFormat="0" applyBorder="0" applyAlignment="0" applyProtection="0"/>
    <xf numFmtId="191" fontId="55" fillId="0" borderId="0" applyFont="0" applyBorder="0" applyAlignment="0"/>
    <xf numFmtId="0" fontId="73" fillId="0" borderId="0" applyNumberFormat="0" applyFill="0" applyBorder="0" applyAlignment="0" applyProtection="0"/>
    <xf numFmtId="0" fontId="36" fillId="10" borderId="0" applyNumberFormat="0" applyBorder="0" applyAlignment="0" applyProtection="0"/>
    <xf numFmtId="0" fontId="33" fillId="9" borderId="0" applyNumberFormat="0" applyBorder="0" applyAlignment="0" applyProtection="0"/>
    <xf numFmtId="0" fontId="53" fillId="13" borderId="51" applyNumberFormat="0" applyAlignment="0" applyProtection="0"/>
    <xf numFmtId="173" fontId="74" fillId="0" borderId="0">
      <alignment vertical="top"/>
    </xf>
    <xf numFmtId="0" fontId="75" fillId="28" borderId="60"/>
    <xf numFmtId="170" fontId="76" fillId="28" borderId="55" applyNumberFormat="0">
      <alignment vertical="center"/>
      <protection locked="0"/>
    </xf>
    <xf numFmtId="0" fontId="76" fillId="43" borderId="55" applyNumberFormat="0">
      <alignment vertical="center"/>
      <protection locked="0"/>
    </xf>
    <xf numFmtId="0" fontId="77" fillId="31" borderId="45" applyNumberFormat="0" applyAlignment="0">
      <alignment horizontal="left"/>
      <protection locked="0"/>
    </xf>
    <xf numFmtId="0" fontId="77" fillId="31" borderId="45" applyNumberFormat="0" applyAlignment="0">
      <alignment horizontal="left"/>
      <protection locked="0"/>
    </xf>
    <xf numFmtId="0" fontId="77" fillId="31" borderId="45" applyNumberFormat="0" applyAlignment="0">
      <alignment horizontal="left"/>
      <protection locked="0"/>
    </xf>
    <xf numFmtId="0" fontId="77" fillId="31" borderId="45" applyNumberFormat="0" applyAlignment="0">
      <alignment horizontal="left"/>
      <protection locked="0"/>
    </xf>
    <xf numFmtId="0" fontId="1" fillId="28" borderId="61" applyNumberFormat="0" applyAlignment="0">
      <protection locked="0"/>
    </xf>
    <xf numFmtId="0" fontId="33" fillId="9" borderId="0" applyNumberFormat="0" applyBorder="0" applyAlignment="0" applyProtection="0"/>
    <xf numFmtId="0" fontId="78" fillId="0" borderId="0" applyNumberFormat="0" applyFill="0" applyBorder="0" applyProtection="0">
      <alignment horizontal="centerContinuous" wrapText="1"/>
    </xf>
    <xf numFmtId="0" fontId="26" fillId="0" borderId="0" applyNumberFormat="0" applyFill="0" applyBorder="0" applyAlignment="0" applyProtection="0"/>
    <xf numFmtId="0" fontId="79" fillId="27" borderId="58" applyNumberFormat="0" applyAlignment="0" applyProtection="0"/>
    <xf numFmtId="0" fontId="53" fillId="13" borderId="51" applyNumberFormat="0" applyAlignment="0" applyProtection="0"/>
    <xf numFmtId="0" fontId="80" fillId="0" borderId="62" applyNumberFormat="0" applyFill="0" applyAlignment="0" applyProtection="0"/>
    <xf numFmtId="0" fontId="40" fillId="35" borderId="53" applyNumberFormat="0" applyAlignment="0" applyProtection="0"/>
    <xf numFmtId="0" fontId="40" fillId="35" borderId="53" applyNumberFormat="0" applyAlignment="0" applyProtection="0"/>
    <xf numFmtId="0" fontId="81" fillId="35" borderId="53" applyNumberFormat="0" applyAlignment="0" applyProtection="0"/>
    <xf numFmtId="38" fontId="82" fillId="0" borderId="0"/>
    <xf numFmtId="38" fontId="83" fillId="0" borderId="0"/>
    <xf numFmtId="38" fontId="84" fillId="0" borderId="0"/>
    <xf numFmtId="38" fontId="85" fillId="0" borderId="0"/>
    <xf numFmtId="0" fontId="18" fillId="0" borderId="0"/>
    <xf numFmtId="0" fontId="18" fillId="0" borderId="0"/>
    <xf numFmtId="173" fontId="70" fillId="0" borderId="0" applyFont="0">
      <alignment vertical="top"/>
    </xf>
    <xf numFmtId="0" fontId="41" fillId="0" borderId="54" applyNumberFormat="0" applyFill="0" applyAlignment="0" applyProtection="0"/>
    <xf numFmtId="0" fontId="86" fillId="0" borderId="0" applyNumberFormat="0" applyFill="0" applyBorder="0" applyAlignment="0" applyProtection="0"/>
    <xf numFmtId="0" fontId="35" fillId="27" borderId="51" applyNumberFormat="0" applyAlignment="0" applyProtection="0"/>
    <xf numFmtId="0" fontId="87" fillId="0" borderId="54" applyNumberFormat="0" applyFill="0" applyAlignment="0" applyProtection="0"/>
    <xf numFmtId="0" fontId="41" fillId="0" borderId="54" applyNumberFormat="0" applyFill="0" applyAlignment="0" applyProtection="0"/>
    <xf numFmtId="0" fontId="41" fillId="0" borderId="54" applyNumberFormat="0" applyFill="0" applyAlignment="0" applyProtection="0"/>
    <xf numFmtId="192" fontId="88" fillId="0" borderId="0" applyFill="0">
      <alignment horizontal="center"/>
    </xf>
    <xf numFmtId="0" fontId="24" fillId="22" borderId="0" applyNumberFormat="0" applyBorder="0" applyAlignment="0" applyProtection="0"/>
    <xf numFmtId="0" fontId="24" fillId="23" borderId="0" applyNumberFormat="0" applyBorder="0" applyAlignment="0" applyProtection="0"/>
    <xf numFmtId="0" fontId="24" fillId="24" borderId="0" applyNumberFormat="0" applyBorder="0" applyAlignment="0" applyProtection="0"/>
    <xf numFmtId="0" fontId="24" fillId="19" borderId="0" applyNumberFormat="0" applyBorder="0" applyAlignment="0" applyProtection="0"/>
    <xf numFmtId="0" fontId="24" fillId="20" borderId="0" applyNumberFormat="0" applyBorder="0" applyAlignment="0" applyProtection="0"/>
    <xf numFmtId="0" fontId="24" fillId="25" borderId="0" applyNumberFormat="0" applyBorder="0" applyAlignment="0" applyProtection="0"/>
    <xf numFmtId="0" fontId="89" fillId="26" borderId="50" applyNumberFormat="0" applyFont="0" applyAlignment="0" applyProtection="0"/>
    <xf numFmtId="0" fontId="90" fillId="0" borderId="0" applyNumberFormat="0" applyFill="0" applyBorder="0" applyAlignment="0" applyProtection="0"/>
    <xf numFmtId="189" fontId="55" fillId="0" borderId="0" applyFont="0" applyFill="0" applyBorder="0" applyAlignment="0" applyProtection="0"/>
    <xf numFmtId="189" fontId="1" fillId="0" borderId="0" applyFont="0" applyFill="0" applyBorder="0" applyAlignment="0" applyProtection="0"/>
    <xf numFmtId="193" fontId="1" fillId="0" borderId="0" applyFont="0" applyFill="0" applyBorder="0" applyAlignment="0" applyProtection="0"/>
    <xf numFmtId="0" fontId="91" fillId="0" borderId="0" applyNumberFormat="0" applyFill="0">
      <alignment vertical="center"/>
    </xf>
    <xf numFmtId="0" fontId="1" fillId="0" borderId="0" applyFont="0" applyFill="0" applyBorder="0" applyAlignment="0" applyProtection="0"/>
    <xf numFmtId="0" fontId="1" fillId="0" borderId="0" applyFont="0" applyFill="0" applyBorder="0" applyAlignment="0" applyProtection="0"/>
    <xf numFmtId="0" fontId="76" fillId="30" borderId="63" applyNumberFormat="0" applyFont="0" applyFill="0" applyAlignment="0" applyProtection="0">
      <alignment vertical="center"/>
      <protection locked="0"/>
    </xf>
    <xf numFmtId="0" fontId="92" fillId="0" borderId="0" applyNumberFormat="0" applyBorder="0">
      <alignment horizontal="left" vertical="top"/>
    </xf>
    <xf numFmtId="0" fontId="76" fillId="30" borderId="63" applyNumberFormat="0" applyFont="0" applyFill="0" applyAlignment="0" applyProtection="0">
      <alignment vertical="center"/>
      <protection locked="0"/>
    </xf>
    <xf numFmtId="0" fontId="93" fillId="44" borderId="0" applyNumberFormat="0" applyBorder="0" applyAlignment="0" applyProtection="0"/>
    <xf numFmtId="0" fontId="94" fillId="44" borderId="0" applyNumberFormat="0" applyBorder="0" applyAlignment="0" applyProtection="0"/>
    <xf numFmtId="0" fontId="93" fillId="44" borderId="0" applyNumberFormat="0" applyBorder="0" applyAlignment="0" applyProtection="0"/>
    <xf numFmtId="0" fontId="93" fillId="44" borderId="0" applyNumberFormat="0" applyBorder="0" applyAlignment="0" applyProtection="0"/>
    <xf numFmtId="0" fontId="93" fillId="44" borderId="0" applyNumberFormat="0" applyBorder="0" applyAlignment="0" applyProtection="0"/>
    <xf numFmtId="0" fontId="34" fillId="0" borderId="0"/>
    <xf numFmtId="194" fontId="55" fillId="0" borderId="0"/>
    <xf numFmtId="0" fontId="4" fillId="0" borderId="0"/>
    <xf numFmtId="0" fontId="4" fillId="0" borderId="0"/>
    <xf numFmtId="0" fontId="4" fillId="0" borderId="0"/>
    <xf numFmtId="0" fontId="4" fillId="0" borderId="0"/>
    <xf numFmtId="0" fontId="1" fillId="0" borderId="0"/>
    <xf numFmtId="0" fontId="1" fillId="0" borderId="0"/>
    <xf numFmtId="0" fontId="4" fillId="0" borderId="0"/>
    <xf numFmtId="0" fontId="4" fillId="0" borderId="0"/>
    <xf numFmtId="0" fontId="95" fillId="0" borderId="0"/>
    <xf numFmtId="0" fontId="2" fillId="0" borderId="0"/>
    <xf numFmtId="0" fontId="4" fillId="0" borderId="0"/>
    <xf numFmtId="0" fontId="4" fillId="0" borderId="0"/>
    <xf numFmtId="0" fontId="4" fillId="0" borderId="0"/>
    <xf numFmtId="0" fontId="4" fillId="0" borderId="0"/>
    <xf numFmtId="0" fontId="96" fillId="0" borderId="0"/>
    <xf numFmtId="0" fontId="1" fillId="0" borderId="0"/>
    <xf numFmtId="0" fontId="98" fillId="0" borderId="0"/>
    <xf numFmtId="0" fontId="99" fillId="0" borderId="0"/>
    <xf numFmtId="0" fontId="99" fillId="0" borderId="0"/>
    <xf numFmtId="0" fontId="100" fillId="0" borderId="0"/>
    <xf numFmtId="0" fontId="1" fillId="0" borderId="0"/>
    <xf numFmtId="0" fontId="1" fillId="26" borderId="50" applyNumberFormat="0" applyFont="0" applyAlignment="0" applyProtection="0"/>
    <xf numFmtId="0" fontId="1" fillId="26" borderId="50" applyNumberFormat="0" applyFont="0" applyAlignment="0" applyProtection="0"/>
    <xf numFmtId="182" fontId="101" fillId="0" borderId="0" applyNumberFormat="0" applyFill="0" applyBorder="0" applyAlignment="0" applyProtection="0"/>
    <xf numFmtId="195" fontId="1" fillId="0" borderId="0" applyFont="0" applyFill="0" applyBorder="0" applyAlignment="0" applyProtection="0"/>
    <xf numFmtId="0" fontId="1" fillId="0" borderId="49"/>
    <xf numFmtId="0" fontId="1" fillId="0" borderId="0" applyFont="0" applyFill="0" applyBorder="0" applyAlignment="0" applyProtection="0"/>
    <xf numFmtId="14" fontId="1" fillId="0" borderId="0" applyFont="0" applyFill="0" applyBorder="0" applyAlignment="0" applyProtection="0"/>
    <xf numFmtId="0" fontId="1" fillId="0" borderId="0" applyFont="0" applyFill="0" applyBorder="0" applyAlignment="0" applyProtection="0"/>
    <xf numFmtId="167" fontId="102" fillId="0" borderId="49" applyBorder="0"/>
    <xf numFmtId="1" fontId="1" fillId="0" borderId="0" applyFont="0" applyFill="0" applyBorder="0" applyAlignment="0" applyProtection="0"/>
    <xf numFmtId="0" fontId="103" fillId="0" borderId="0" applyNumberFormat="0" applyFill="0" applyBorder="0" applyAlignment="0" applyProtection="0"/>
    <xf numFmtId="0" fontId="20" fillId="0" borderId="46" applyNumberFormat="0" applyFill="0" applyAlignment="0" applyProtection="0"/>
    <xf numFmtId="0" fontId="21" fillId="0" borderId="47" applyNumberFormat="0" applyFill="0" applyAlignment="0" applyProtection="0"/>
    <xf numFmtId="0" fontId="23" fillId="0" borderId="48" applyNumberFormat="0" applyFill="0" applyAlignment="0" applyProtection="0"/>
    <xf numFmtId="0" fontId="23" fillId="0" borderId="0" applyNumberFormat="0" applyFill="0" applyBorder="0" applyAlignment="0" applyProtection="0"/>
    <xf numFmtId="0" fontId="79" fillId="27" borderId="58" applyNumberFormat="0" applyAlignment="0" applyProtection="0"/>
    <xf numFmtId="0" fontId="20" fillId="0" borderId="46" applyNumberFormat="0" applyFill="0" applyAlignment="0" applyProtection="0"/>
    <xf numFmtId="0" fontId="21" fillId="0" borderId="47" applyNumberFormat="0" applyFill="0" applyAlignment="0" applyProtection="0"/>
    <xf numFmtId="0" fontId="23" fillId="0" borderId="48" applyNumberFormat="0" applyFill="0" applyAlignment="0" applyProtection="0"/>
    <xf numFmtId="0" fontId="23" fillId="0" borderId="0" applyNumberFormat="0" applyFill="0" applyBorder="0" applyAlignment="0" applyProtection="0"/>
    <xf numFmtId="0" fontId="24" fillId="22" borderId="0" applyNumberFormat="0" applyBorder="0" applyAlignment="0" applyProtection="0"/>
    <xf numFmtId="0" fontId="24" fillId="23" borderId="0" applyNumberFormat="0" applyBorder="0" applyAlignment="0" applyProtection="0"/>
    <xf numFmtId="0" fontId="24" fillId="24" borderId="0" applyNumberFormat="0" applyBorder="0" applyAlignment="0" applyProtection="0"/>
    <xf numFmtId="0" fontId="24" fillId="19" borderId="0" applyNumberFormat="0" applyBorder="0" applyAlignment="0" applyProtection="0"/>
    <xf numFmtId="0" fontId="24" fillId="20" borderId="0" applyNumberFormat="0" applyBorder="0" applyAlignment="0" applyProtection="0"/>
    <xf numFmtId="0" fontId="24" fillId="25" borderId="0" applyNumberFormat="0" applyBorder="0" applyAlignment="0" applyProtection="0"/>
    <xf numFmtId="0" fontId="89" fillId="26" borderId="50" applyNumberFormat="0" applyFont="0" applyAlignment="0" applyProtection="0"/>
    <xf numFmtId="0" fontId="103" fillId="0" borderId="0" applyNumberFormat="0" applyFill="0" applyBorder="0" applyAlignment="0" applyProtection="0"/>
    <xf numFmtId="0" fontId="104" fillId="0" borderId="0" applyNumberFormat="0" applyFill="0" applyBorder="0" applyAlignment="0" applyProtection="0"/>
    <xf numFmtId="0" fontId="105" fillId="0" borderId="46" applyNumberFormat="0" applyFill="0" applyAlignment="0" applyProtection="0"/>
    <xf numFmtId="0" fontId="106" fillId="0" borderId="47" applyNumberFormat="0" applyFill="0" applyAlignment="0" applyProtection="0"/>
    <xf numFmtId="0" fontId="107" fillId="0" borderId="48" applyNumberFormat="0" applyFill="0" applyAlignment="0" applyProtection="0"/>
    <xf numFmtId="0" fontId="107" fillId="0" borderId="0" applyNumberFormat="0" applyFill="0" applyBorder="0" applyAlignment="0" applyProtection="0"/>
    <xf numFmtId="0" fontId="50" fillId="0" borderId="0"/>
    <xf numFmtId="9" fontId="34" fillId="0" borderId="0" applyFont="0" applyFill="0" applyBorder="0" applyAlignment="0" applyProtection="0"/>
    <xf numFmtId="10" fontId="3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34"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108" fillId="0" borderId="64">
      <alignment horizontal="center"/>
    </xf>
    <xf numFmtId="0" fontId="70" fillId="0" borderId="15" applyFont="0">
      <alignment horizontal="right"/>
    </xf>
    <xf numFmtId="0" fontId="97" fillId="0" borderId="65">
      <alignment horizontal="center"/>
    </xf>
    <xf numFmtId="0" fontId="97" fillId="0" borderId="65">
      <alignment horizontal="center"/>
    </xf>
    <xf numFmtId="0" fontId="109" fillId="0" borderId="65">
      <alignment horizontal="center"/>
    </xf>
    <xf numFmtId="9" fontId="34"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0" fontId="110" fillId="45" borderId="66" applyNumberFormat="0" applyFont="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1" fillId="0" borderId="0" applyFill="0" applyBorder="0" applyProtection="0">
      <alignment vertical="center"/>
    </xf>
    <xf numFmtId="0" fontId="25" fillId="22" borderId="0" applyNumberFormat="0" applyBorder="0" applyAlignment="0" applyProtection="0"/>
    <xf numFmtId="0" fontId="25" fillId="23" borderId="0" applyNumberFormat="0" applyBorder="0" applyAlignment="0" applyProtection="0"/>
    <xf numFmtId="0" fontId="25" fillId="24" borderId="0" applyNumberFormat="0" applyBorder="0" applyAlignment="0" applyProtection="0"/>
    <xf numFmtId="0" fontId="25" fillId="19" borderId="0" applyNumberFormat="0" applyBorder="0" applyAlignment="0" applyProtection="0"/>
    <xf numFmtId="0" fontId="25" fillId="20" borderId="0" applyNumberFormat="0" applyBorder="0" applyAlignment="0" applyProtection="0"/>
    <xf numFmtId="0" fontId="25" fillId="25" borderId="0" applyNumberFormat="0" applyBorder="0" applyAlignment="0" applyProtection="0"/>
    <xf numFmtId="0" fontId="103" fillId="0" borderId="0" applyNumberFormat="0" applyFill="0" applyBorder="0" applyAlignment="0" applyProtection="0"/>
    <xf numFmtId="0" fontId="20" fillId="0" borderId="46" applyNumberFormat="0" applyFill="0" applyAlignment="0" applyProtection="0"/>
    <xf numFmtId="0" fontId="21" fillId="0" borderId="47" applyNumberFormat="0" applyFill="0" applyAlignment="0" applyProtection="0"/>
    <xf numFmtId="0" fontId="23" fillId="0" borderId="48" applyNumberFormat="0" applyFill="0" applyAlignment="0" applyProtection="0"/>
    <xf numFmtId="0" fontId="23" fillId="0" borderId="0" applyNumberFormat="0" applyFill="0" applyBorder="0" applyAlignment="0" applyProtection="0"/>
    <xf numFmtId="0" fontId="111" fillId="0" borderId="0" applyNumberFormat="0" applyFill="0" applyBorder="0" applyAlignment="0" applyProtection="0"/>
    <xf numFmtId="0" fontId="79" fillId="27" borderId="58" applyNumberFormat="0" applyAlignment="0" applyProtection="0"/>
    <xf numFmtId="0" fontId="41" fillId="0" borderId="54" applyNumberFormat="0" applyFill="0" applyAlignment="0" applyProtection="0"/>
    <xf numFmtId="4" fontId="97" fillId="28" borderId="58" applyNumberFormat="0" applyProtection="0">
      <alignment vertical="center"/>
    </xf>
    <xf numFmtId="4" fontId="112" fillId="28" borderId="58" applyNumberFormat="0" applyProtection="0">
      <alignment vertical="center"/>
    </xf>
    <xf numFmtId="4" fontId="97" fillId="28" borderId="58" applyNumberFormat="0" applyProtection="0">
      <alignment horizontal="left" vertical="center" indent="1"/>
    </xf>
    <xf numFmtId="4" fontId="97" fillId="28" borderId="58" applyNumberFormat="0" applyProtection="0">
      <alignment horizontal="left" vertical="center" indent="1"/>
    </xf>
    <xf numFmtId="0" fontId="1" fillId="34" borderId="58" applyNumberFormat="0" applyProtection="0">
      <alignment horizontal="left" vertical="center" indent="1"/>
    </xf>
    <xf numFmtId="4" fontId="97" fillId="46" borderId="58" applyNumberFormat="0" applyProtection="0">
      <alignment horizontal="right" vertical="center"/>
    </xf>
    <xf numFmtId="4" fontId="97" fillId="36" borderId="58" applyNumberFormat="0" applyProtection="0">
      <alignment horizontal="right" vertical="center"/>
    </xf>
    <xf numFmtId="4" fontId="97" fillId="47" borderId="58" applyNumberFormat="0" applyProtection="0">
      <alignment horizontal="right" vertical="center"/>
    </xf>
    <xf numFmtId="4" fontId="97" fillId="38" borderId="58" applyNumberFormat="0" applyProtection="0">
      <alignment horizontal="right" vertical="center"/>
    </xf>
    <xf numFmtId="4" fontId="97" fillId="48" borderId="58" applyNumberFormat="0" applyProtection="0">
      <alignment horizontal="right" vertical="center"/>
    </xf>
    <xf numFmtId="4" fontId="97" fillId="49" borderId="58" applyNumberFormat="0" applyProtection="0">
      <alignment horizontal="right" vertical="center"/>
    </xf>
    <xf numFmtId="4" fontId="97" fillId="50" borderId="58" applyNumberFormat="0" applyProtection="0">
      <alignment horizontal="right" vertical="center"/>
    </xf>
    <xf numFmtId="4" fontId="97" fillId="51" borderId="58" applyNumberFormat="0" applyProtection="0">
      <alignment horizontal="right" vertical="center"/>
    </xf>
    <xf numFmtId="4" fontId="97" fillId="52" borderId="58" applyNumberFormat="0" applyProtection="0">
      <alignment horizontal="right" vertical="center"/>
    </xf>
    <xf numFmtId="4" fontId="108" fillId="53" borderId="58" applyNumberFormat="0" applyProtection="0">
      <alignment horizontal="left" vertical="center" indent="1"/>
    </xf>
    <xf numFmtId="4" fontId="97" fillId="54" borderId="67" applyNumberFormat="0" applyProtection="0">
      <alignment horizontal="left" vertical="center" indent="1"/>
    </xf>
    <xf numFmtId="4" fontId="113" fillId="55" borderId="0" applyNumberFormat="0" applyProtection="0">
      <alignment horizontal="left" vertical="center" indent="1"/>
    </xf>
    <xf numFmtId="0" fontId="1" fillId="34" borderId="58" applyNumberFormat="0" applyProtection="0">
      <alignment horizontal="left" vertical="center" indent="1"/>
    </xf>
    <xf numFmtId="4" fontId="97" fillId="54" borderId="58" applyNumberFormat="0" applyProtection="0">
      <alignment horizontal="left" vertical="center" indent="1"/>
    </xf>
    <xf numFmtId="4" fontId="97" fillId="56" borderId="58" applyNumberFormat="0" applyProtection="0">
      <alignment horizontal="left" vertical="center" indent="1"/>
    </xf>
    <xf numFmtId="0" fontId="1" fillId="56" borderId="58" applyNumberFormat="0" applyProtection="0">
      <alignment horizontal="left" vertical="center" indent="1"/>
    </xf>
    <xf numFmtId="0" fontId="1" fillId="56" borderId="58" applyNumberFormat="0" applyProtection="0">
      <alignment horizontal="left" vertical="center" indent="1"/>
    </xf>
    <xf numFmtId="0" fontId="1" fillId="57" borderId="58" applyNumberFormat="0" applyProtection="0">
      <alignment horizontal="left" vertical="center" indent="1"/>
    </xf>
    <xf numFmtId="0" fontId="1" fillId="57" borderId="58" applyNumberFormat="0" applyProtection="0">
      <alignment horizontal="left" vertical="center" indent="1"/>
    </xf>
    <xf numFmtId="0" fontId="1" fillId="6" borderId="58" applyNumberFormat="0" applyProtection="0">
      <alignment horizontal="left" vertical="center" indent="1"/>
    </xf>
    <xf numFmtId="0" fontId="1" fillId="6" borderId="58" applyNumberFormat="0" applyProtection="0">
      <alignment horizontal="left" vertical="center" indent="1"/>
    </xf>
    <xf numFmtId="0" fontId="1" fillId="34" borderId="58" applyNumberFormat="0" applyProtection="0">
      <alignment horizontal="left" vertical="center" indent="1"/>
    </xf>
    <xf numFmtId="0" fontId="1" fillId="34" borderId="58" applyNumberFormat="0" applyProtection="0">
      <alignment horizontal="left" vertical="center" indent="1"/>
    </xf>
    <xf numFmtId="4" fontId="97" fillId="31" borderId="58" applyNumberFormat="0" applyProtection="0">
      <alignment vertical="center"/>
    </xf>
    <xf numFmtId="4" fontId="112" fillId="31" borderId="58" applyNumberFormat="0" applyProtection="0">
      <alignment vertical="center"/>
    </xf>
    <xf numFmtId="4" fontId="97" fillId="31" borderId="58" applyNumberFormat="0" applyProtection="0">
      <alignment horizontal="left" vertical="center" indent="1"/>
    </xf>
    <xf numFmtId="4" fontId="97" fillId="31" borderId="58" applyNumberFormat="0" applyProtection="0">
      <alignment horizontal="left" vertical="center" indent="1"/>
    </xf>
    <xf numFmtId="4" fontId="97" fillId="54" borderId="58" applyNumberFormat="0" applyProtection="0">
      <alignment horizontal="right" vertical="center"/>
    </xf>
    <xf numFmtId="4" fontId="112" fillId="54" borderId="58" applyNumberFormat="0" applyProtection="0">
      <alignment horizontal="right" vertical="center"/>
    </xf>
    <xf numFmtId="0" fontId="1" fillId="34" borderId="58" applyNumberFormat="0" applyProtection="0">
      <alignment horizontal="left" vertical="center" indent="1"/>
    </xf>
    <xf numFmtId="0" fontId="1" fillId="34" borderId="58" applyNumberFormat="0" applyProtection="0">
      <alignment horizontal="left" vertical="center" indent="1"/>
    </xf>
    <xf numFmtId="0" fontId="114" fillId="0" borderId="0"/>
    <xf numFmtId="4" fontId="115" fillId="54" borderId="58" applyNumberFormat="0" applyProtection="0">
      <alignment horizontal="right" vertical="center"/>
    </xf>
    <xf numFmtId="0" fontId="36" fillId="10" borderId="0" applyNumberFormat="0" applyBorder="0" applyAlignment="0" applyProtection="0"/>
    <xf numFmtId="170" fontId="48" fillId="36" borderId="0">
      <alignment vertical="center"/>
    </xf>
    <xf numFmtId="0" fontId="116" fillId="0" borderId="0" applyNumberFormat="0" applyFill="0" applyBorder="0" applyAlignment="0" applyProtection="0"/>
    <xf numFmtId="0" fontId="27" fillId="0" borderId="0" applyNumberFormat="0" applyFill="0" applyBorder="0" applyAlignment="0" applyProtection="0"/>
    <xf numFmtId="170" fontId="5" fillId="58" borderId="0"/>
    <xf numFmtId="0" fontId="117" fillId="13" borderId="51" applyNumberFormat="0" applyAlignment="0" applyProtection="0"/>
    <xf numFmtId="0" fontId="35" fillId="27" borderId="51" applyNumberFormat="0" applyAlignment="0" applyProtection="0"/>
    <xf numFmtId="0" fontId="118" fillId="0" borderId="0" applyNumberFormat="0" applyFill="0" applyBorder="0" applyAlignment="0" applyProtection="0"/>
    <xf numFmtId="0" fontId="79" fillId="27" borderId="58" applyNumberFormat="0" applyAlignment="0" applyProtection="0"/>
    <xf numFmtId="0" fontId="4" fillId="52" borderId="52" applyNumberFormat="0">
      <alignment horizontal="center" vertical="center"/>
      <protection locked="0"/>
    </xf>
    <xf numFmtId="0" fontId="119" fillId="0" borderId="68" applyNumberFormat="0" applyFill="0" applyBorder="0" applyAlignment="0" applyProtection="0">
      <alignment horizontal="left"/>
    </xf>
    <xf numFmtId="14" fontId="120" fillId="0" borderId="40" applyNumberFormat="0" applyFill="0" applyBorder="0" applyAlignment="0" applyProtection="0">
      <alignment horizontal="center"/>
    </xf>
    <xf numFmtId="0" fontId="1" fillId="0" borderId="0"/>
    <xf numFmtId="0" fontId="1" fillId="0" borderId="0" applyNumberFormat="0" applyFill="0" applyBorder="0" applyAlignment="0" applyProtection="0"/>
    <xf numFmtId="0" fontId="55" fillId="0" borderId="18" applyFont="0" applyFill="0" applyAlignment="0" applyProtection="0"/>
    <xf numFmtId="182" fontId="121" fillId="0" borderId="69" applyNumberFormat="0" applyFont="0" applyFill="0" applyAlignment="0" applyProtection="0"/>
    <xf numFmtId="0" fontId="122" fillId="0" borderId="62" applyNumberFormat="0" applyFill="0" applyAlignment="0" applyProtection="0"/>
    <xf numFmtId="0" fontId="122" fillId="0" borderId="62" applyNumberFormat="0" applyFill="0" applyAlignment="0" applyProtection="0"/>
    <xf numFmtId="0" fontId="41" fillId="0" borderId="54" applyNumberFormat="0" applyFill="0" applyAlignment="0" applyProtection="0"/>
    <xf numFmtId="0" fontId="53" fillId="13" borderId="51" applyNumberFormat="0" applyAlignment="0" applyProtection="0"/>
    <xf numFmtId="0" fontId="110" fillId="0" borderId="30" applyNumberFormat="0" applyFont="0" applyFill="0" applyAlignment="0" applyProtection="0">
      <alignment horizontal="right"/>
    </xf>
    <xf numFmtId="0" fontId="40" fillId="35" borderId="53" applyNumberFormat="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55" fillId="0" borderId="0" applyFont="0" applyFill="0" applyBorder="0" applyAlignment="0" applyProtection="0"/>
    <xf numFmtId="0" fontId="40" fillId="35" borderId="53" applyNumberFormat="0" applyAlignment="0" applyProtection="0"/>
    <xf numFmtId="0" fontId="123" fillId="59" borderId="0"/>
    <xf numFmtId="0" fontId="103" fillId="0" borderId="0" applyNumberFormat="0" applyFill="0" applyBorder="0" applyAlignment="0" applyProtection="0"/>
    <xf numFmtId="170" fontId="48" fillId="60" borderId="0" applyNumberFormat="0">
      <alignment vertical="center"/>
    </xf>
    <xf numFmtId="170" fontId="124" fillId="30" borderId="0" applyNumberFormat="0">
      <alignment vertical="center"/>
    </xf>
    <xf numFmtId="170" fontId="125" fillId="0" borderId="0" applyNumberFormat="0">
      <alignment vertical="center"/>
    </xf>
    <xf numFmtId="170" fontId="5" fillId="0" borderId="0" applyNumberFormat="0">
      <alignment vertical="center"/>
    </xf>
    <xf numFmtId="0" fontId="103" fillId="0" borderId="0" applyNumberFormat="0" applyFill="0" applyBorder="0" applyAlignment="0" applyProtection="0"/>
    <xf numFmtId="0" fontId="103" fillId="0" borderId="0" applyNumberFormat="0" applyFill="0" applyBorder="0" applyAlignment="0" applyProtection="0"/>
    <xf numFmtId="0" fontId="20" fillId="0" borderId="46" applyNumberFormat="0" applyFill="0" applyAlignment="0" applyProtection="0"/>
    <xf numFmtId="0" fontId="21" fillId="0" borderId="47" applyNumberFormat="0" applyFill="0" applyAlignment="0" applyProtection="0"/>
    <xf numFmtId="0" fontId="23" fillId="0" borderId="48" applyNumberFormat="0" applyFill="0" applyAlignment="0" applyProtection="0"/>
    <xf numFmtId="0" fontId="23" fillId="0" borderId="0" applyNumberFormat="0" applyFill="0" applyBorder="0" applyAlignment="0" applyProtection="0"/>
    <xf numFmtId="0" fontId="103" fillId="0" borderId="0" applyNumberFormat="0" applyFill="0" applyBorder="0" applyAlignment="0" applyProtection="0"/>
    <xf numFmtId="0" fontId="126" fillId="0" borderId="0">
      <alignment vertical="center"/>
    </xf>
    <xf numFmtId="0" fontId="103" fillId="0" borderId="0" applyNumberFormat="0" applyFill="0" applyBorder="0" applyAlignment="0" applyProtection="0"/>
    <xf numFmtId="0" fontId="20" fillId="0" borderId="46" applyNumberFormat="0" applyFill="0" applyAlignment="0" applyProtection="0"/>
    <xf numFmtId="0" fontId="21" fillId="0" borderId="47" applyNumberFormat="0" applyFill="0" applyAlignment="0" applyProtection="0"/>
    <xf numFmtId="0" fontId="23" fillId="0" borderId="48" applyNumberFormat="0" applyFill="0" applyAlignment="0" applyProtection="0"/>
    <xf numFmtId="177" fontId="115" fillId="0" borderId="0" applyNumberFormat="0" applyFill="0" applyBorder="0" applyAlignment="0" applyProtection="0"/>
    <xf numFmtId="182" fontId="121" fillId="0" borderId="70" applyNumberFormat="0" applyFont="0" applyFill="0" applyAlignment="0" applyProtection="0"/>
    <xf numFmtId="0" fontId="122" fillId="0" borderId="62" applyNumberFormat="0" applyFill="0" applyAlignment="0" applyProtection="0"/>
    <xf numFmtId="0" fontId="122" fillId="0" borderId="62" applyNumberFormat="0" applyFill="0" applyAlignment="0" applyProtection="0"/>
    <xf numFmtId="0" fontId="122" fillId="0" borderId="62" applyNumberFormat="0" applyFill="0" applyAlignment="0" applyProtection="0"/>
    <xf numFmtId="0" fontId="122" fillId="0" borderId="62" applyNumberFormat="0" applyFill="0" applyAlignment="0" applyProtection="0"/>
    <xf numFmtId="0" fontId="55" fillId="0" borderId="71" applyFont="0" applyFill="0" applyAlignment="0" applyProtection="0"/>
    <xf numFmtId="0" fontId="123" fillId="59" borderId="0"/>
    <xf numFmtId="0" fontId="79" fillId="27" borderId="58" applyNumberFormat="0" applyAlignment="0" applyProtection="0"/>
    <xf numFmtId="0" fontId="33" fillId="9" borderId="0" applyNumberFormat="0" applyBorder="0" applyAlignment="0" applyProtection="0"/>
    <xf numFmtId="170" fontId="4" fillId="61" borderId="0" applyNumberFormat="0" applyFont="0" applyBorder="0" applyAlignment="0" applyProtection="0"/>
    <xf numFmtId="0" fontId="127" fillId="0" borderId="0">
      <alignment vertical="center"/>
    </xf>
    <xf numFmtId="0" fontId="79" fillId="27" borderId="58" applyNumberFormat="0" applyAlignment="0" applyProtection="0"/>
    <xf numFmtId="0" fontId="128" fillId="27" borderId="58" applyNumberFormat="0" applyAlignment="0" applyProtection="0"/>
    <xf numFmtId="196" fontId="55" fillId="0" borderId="0" applyFon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40" fillId="35" borderId="53" applyNumberFormat="0" applyAlignment="0" applyProtection="0"/>
    <xf numFmtId="0" fontId="129" fillId="0" borderId="0" applyNumberFormat="0" applyFill="0" applyBorder="0" applyAlignment="0" applyProtection="0"/>
    <xf numFmtId="197" fontId="34" fillId="0" borderId="0" applyFont="0" applyFill="0" applyBorder="0" applyAlignment="0" applyProtection="0"/>
    <xf numFmtId="198" fontId="34" fillId="0" borderId="0" applyFont="0" applyFill="0" applyBorder="0" applyAlignment="0" applyProtection="0"/>
    <xf numFmtId="0" fontId="26" fillId="0" borderId="0" applyNumberFormat="0" applyFill="0" applyBorder="0" applyAlignment="0" applyProtection="0"/>
    <xf numFmtId="0" fontId="31" fillId="0" borderId="0"/>
    <xf numFmtId="0" fontId="1" fillId="16" borderId="0" applyNumberFormat="0" applyFont="0" applyBorder="0" applyAlignment="0" applyProtection="0"/>
  </cellStyleXfs>
  <cellXfs count="294">
    <xf numFmtId="0" fontId="0" fillId="0" borderId="0" xfId="0"/>
    <xf numFmtId="0" fontId="0" fillId="0" borderId="0" xfId="0" applyFont="1" applyFill="1"/>
    <xf numFmtId="0" fontId="0" fillId="0" borderId="18" xfId="0" applyFont="1" applyFill="1" applyBorder="1"/>
    <xf numFmtId="0" fontId="0" fillId="0" borderId="14" xfId="0" applyFont="1" applyFill="1" applyBorder="1"/>
    <xf numFmtId="0" fontId="0" fillId="0" borderId="0" xfId="0" applyFont="1" applyFill="1" applyBorder="1"/>
    <xf numFmtId="3" fontId="10" fillId="3" borderId="32" xfId="1" applyNumberFormat="1" applyFont="1" applyFill="1" applyBorder="1" applyAlignment="1">
      <alignment vertical="center"/>
    </xf>
    <xf numFmtId="3" fontId="10" fillId="3" borderId="33" xfId="1" applyNumberFormat="1" applyFont="1" applyFill="1" applyBorder="1" applyAlignment="1">
      <alignment vertical="center"/>
    </xf>
    <xf numFmtId="3" fontId="10" fillId="3" borderId="34" xfId="1" applyNumberFormat="1" applyFont="1" applyFill="1" applyBorder="1" applyAlignment="1">
      <alignment vertical="center"/>
    </xf>
    <xf numFmtId="3" fontId="10" fillId="3" borderId="10" xfId="1" applyNumberFormat="1" applyFont="1" applyFill="1" applyBorder="1" applyAlignment="1">
      <alignment vertical="center"/>
    </xf>
    <xf numFmtId="3" fontId="10" fillId="3" borderId="11" xfId="1" applyNumberFormat="1" applyFont="1" applyFill="1" applyBorder="1" applyAlignment="1">
      <alignment vertical="center"/>
    </xf>
    <xf numFmtId="3" fontId="10" fillId="3" borderId="12" xfId="1" applyNumberFormat="1" applyFont="1" applyFill="1" applyBorder="1" applyAlignment="1">
      <alignment vertical="center"/>
    </xf>
    <xf numFmtId="3" fontId="10" fillId="3" borderId="35" xfId="1" applyNumberFormat="1" applyFont="1" applyFill="1" applyBorder="1" applyAlignment="1">
      <alignment vertical="center"/>
    </xf>
    <xf numFmtId="3" fontId="10" fillId="3" borderId="36" xfId="1" applyNumberFormat="1" applyFont="1" applyFill="1" applyBorder="1" applyAlignment="1">
      <alignment vertical="center"/>
    </xf>
    <xf numFmtId="3" fontId="10" fillId="3" borderId="37" xfId="1" applyNumberFormat="1" applyFont="1" applyFill="1" applyBorder="1" applyAlignment="1">
      <alignment vertical="center"/>
    </xf>
    <xf numFmtId="0" fontId="0" fillId="0" borderId="0" xfId="0" applyFont="1" applyAlignment="1">
      <alignment vertical="center" wrapText="1"/>
    </xf>
    <xf numFmtId="0" fontId="0" fillId="0" borderId="0" xfId="0" applyFont="1" applyAlignment="1">
      <alignment vertical="center"/>
    </xf>
    <xf numFmtId="3" fontId="10" fillId="3" borderId="38" xfId="1" applyNumberFormat="1" applyFont="1" applyFill="1" applyBorder="1" applyAlignment="1">
      <alignment vertical="center"/>
    </xf>
    <xf numFmtId="3" fontId="10" fillId="3" borderId="39" xfId="1" applyNumberFormat="1" applyFont="1" applyFill="1" applyBorder="1" applyAlignment="1">
      <alignment vertical="center"/>
    </xf>
    <xf numFmtId="0" fontId="9" fillId="3" borderId="2" xfId="0" applyFont="1" applyFill="1" applyBorder="1" applyAlignment="1">
      <alignment vertical="center"/>
    </xf>
    <xf numFmtId="0" fontId="9" fillId="3" borderId="4" xfId="0" applyFont="1" applyFill="1" applyBorder="1" applyAlignment="1">
      <alignment vertical="center"/>
    </xf>
    <xf numFmtId="0" fontId="10" fillId="3" borderId="25" xfId="2" applyFont="1" applyFill="1" applyBorder="1" applyAlignment="1">
      <alignment vertical="center"/>
    </xf>
    <xf numFmtId="0" fontId="10" fillId="3" borderId="26" xfId="2" applyFont="1" applyFill="1" applyBorder="1" applyAlignment="1">
      <alignment vertical="center"/>
    </xf>
    <xf numFmtId="0" fontId="10" fillId="3" borderId="22" xfId="2" applyFont="1" applyFill="1" applyBorder="1" applyAlignment="1">
      <alignment vertical="center"/>
    </xf>
    <xf numFmtId="0" fontId="10" fillId="3" borderId="24" xfId="2" applyFont="1" applyFill="1" applyBorder="1" applyAlignment="1">
      <alignment vertical="center"/>
    </xf>
    <xf numFmtId="0" fontId="9" fillId="3" borderId="25" xfId="2" applyFont="1" applyFill="1" applyBorder="1" applyAlignment="1">
      <alignment vertical="center"/>
    </xf>
    <xf numFmtId="0" fontId="9" fillId="3" borderId="26" xfId="2" applyFont="1" applyFill="1" applyBorder="1" applyAlignment="1">
      <alignment vertical="center"/>
    </xf>
    <xf numFmtId="3" fontId="10" fillId="3" borderId="32" xfId="1" applyNumberFormat="1" applyFont="1" applyFill="1" applyBorder="1" applyAlignment="1">
      <alignment horizontal="center" vertical="center"/>
    </xf>
    <xf numFmtId="3" fontId="10" fillId="3" borderId="33" xfId="1" applyNumberFormat="1" applyFont="1" applyFill="1" applyBorder="1" applyAlignment="1">
      <alignment horizontal="center" vertical="center"/>
    </xf>
    <xf numFmtId="3" fontId="10" fillId="3" borderId="34" xfId="1" applyNumberFormat="1" applyFont="1" applyFill="1" applyBorder="1" applyAlignment="1">
      <alignment horizontal="center" vertical="center"/>
    </xf>
    <xf numFmtId="0" fontId="9" fillId="3" borderId="22" xfId="2" applyFont="1" applyFill="1" applyBorder="1" applyAlignment="1">
      <alignment vertical="center"/>
    </xf>
    <xf numFmtId="0" fontId="9" fillId="3" borderId="24" xfId="2" applyFont="1" applyFill="1" applyBorder="1" applyAlignment="1">
      <alignment vertical="center"/>
    </xf>
    <xf numFmtId="0" fontId="0" fillId="0" borderId="0" xfId="0" applyFont="1" applyFill="1" applyAlignment="1">
      <alignment vertical="center"/>
    </xf>
    <xf numFmtId="3" fontId="10" fillId="3" borderId="42" xfId="1" applyNumberFormat="1" applyFont="1" applyFill="1" applyBorder="1" applyAlignment="1">
      <alignment vertical="center"/>
    </xf>
    <xf numFmtId="3" fontId="10" fillId="3" borderId="21" xfId="1" applyNumberFormat="1" applyFont="1" applyFill="1" applyBorder="1" applyAlignment="1">
      <alignment vertical="center"/>
    </xf>
    <xf numFmtId="3" fontId="10" fillId="3" borderId="20" xfId="1" applyNumberFormat="1" applyFont="1" applyFill="1" applyBorder="1" applyAlignment="1">
      <alignment vertical="center"/>
    </xf>
    <xf numFmtId="3" fontId="10" fillId="3" borderId="23" xfId="1" applyNumberFormat="1" applyFont="1" applyFill="1" applyBorder="1" applyAlignment="1">
      <alignment vertical="center"/>
    </xf>
    <xf numFmtId="0" fontId="0" fillId="0" borderId="3" xfId="0" applyFont="1" applyFill="1" applyBorder="1"/>
    <xf numFmtId="0" fontId="0" fillId="0" borderId="4" xfId="0" applyFont="1" applyFill="1" applyBorder="1"/>
    <xf numFmtId="3" fontId="10" fillId="3" borderId="44" xfId="1" applyNumberFormat="1" applyFont="1" applyFill="1" applyBorder="1" applyAlignment="1">
      <alignment vertical="center"/>
    </xf>
    <xf numFmtId="3" fontId="10" fillId="3" borderId="21" xfId="1" applyNumberFormat="1" applyFont="1" applyFill="1" applyBorder="1" applyAlignment="1">
      <alignment horizontal="center" vertical="center"/>
    </xf>
    <xf numFmtId="0" fontId="0" fillId="0" borderId="3" xfId="0" applyFont="1" applyFill="1" applyBorder="1" applyAlignment="1">
      <alignment horizontal="left" vertical="top" wrapText="1"/>
    </xf>
    <xf numFmtId="0" fontId="0" fillId="0" borderId="4" xfId="0" applyFont="1" applyFill="1" applyBorder="1" applyAlignment="1">
      <alignment horizontal="left" vertical="top" wrapText="1"/>
    </xf>
    <xf numFmtId="0" fontId="0" fillId="0" borderId="0" xfId="0" applyFont="1" applyFill="1" applyBorder="1" applyAlignment="1">
      <alignment horizontal="left" vertical="top" wrapText="1"/>
    </xf>
    <xf numFmtId="0" fontId="14" fillId="0" borderId="2" xfId="0" applyFont="1" applyBorder="1" applyAlignment="1">
      <alignment horizontal="left" vertical="center"/>
    </xf>
    <xf numFmtId="0" fontId="7" fillId="0" borderId="0" xfId="0" applyFont="1" applyAlignment="1">
      <alignment horizontal="justify" vertical="center"/>
    </xf>
    <xf numFmtId="0" fontId="0" fillId="0" borderId="0" xfId="0" applyAlignment="1"/>
    <xf numFmtId="0" fontId="11" fillId="0" borderId="2" xfId="0" applyFont="1" applyFill="1" applyBorder="1"/>
    <xf numFmtId="0" fontId="0" fillId="2" borderId="5" xfId="0" applyFont="1" applyFill="1" applyBorder="1"/>
    <xf numFmtId="0" fontId="17" fillId="0" borderId="0" xfId="0" applyFont="1" applyBorder="1" applyAlignment="1">
      <alignment vertical="center" wrapText="1"/>
    </xf>
    <xf numFmtId="0" fontId="17" fillId="0" borderId="0" xfId="0" applyFont="1" applyBorder="1" applyAlignment="1">
      <alignment horizontal="center" vertical="center" wrapText="1"/>
    </xf>
    <xf numFmtId="3" fontId="10" fillId="5" borderId="7" xfId="1" applyNumberFormat="1" applyFont="1" applyFill="1" applyBorder="1" applyAlignment="1">
      <alignment vertical="center"/>
    </xf>
    <xf numFmtId="3" fontId="10" fillId="5" borderId="8" xfId="1" applyNumberFormat="1" applyFont="1" applyFill="1" applyBorder="1" applyAlignment="1">
      <alignment vertical="center"/>
    </xf>
    <xf numFmtId="3" fontId="10" fillId="5" borderId="33" xfId="1" applyNumberFormat="1" applyFont="1" applyFill="1" applyBorder="1" applyAlignment="1">
      <alignment vertical="center"/>
    </xf>
    <xf numFmtId="3" fontId="10" fillId="5" borderId="34" xfId="1" applyNumberFormat="1" applyFont="1" applyFill="1" applyBorder="1" applyAlignment="1">
      <alignment vertical="center"/>
    </xf>
    <xf numFmtId="0" fontId="9" fillId="3" borderId="2" xfId="2" applyFont="1" applyFill="1" applyBorder="1" applyAlignment="1">
      <alignment vertical="center"/>
    </xf>
    <xf numFmtId="0" fontId="9" fillId="3" borderId="4" xfId="2" applyFont="1" applyFill="1" applyBorder="1" applyAlignment="1">
      <alignment vertical="center"/>
    </xf>
    <xf numFmtId="3" fontId="9" fillId="3" borderId="6" xfId="1" applyNumberFormat="1" applyFont="1" applyFill="1" applyBorder="1" applyAlignment="1">
      <alignment vertical="center"/>
    </xf>
    <xf numFmtId="3" fontId="9" fillId="3" borderId="7" xfId="1" applyNumberFormat="1" applyFont="1" applyFill="1" applyBorder="1" applyAlignment="1">
      <alignment vertical="center"/>
    </xf>
    <xf numFmtId="3" fontId="9" fillId="3" borderId="8" xfId="1" applyNumberFormat="1" applyFont="1" applyFill="1" applyBorder="1" applyAlignment="1">
      <alignment vertical="center"/>
    </xf>
    <xf numFmtId="3" fontId="9" fillId="3" borderId="31" xfId="1" applyNumberFormat="1" applyFont="1" applyFill="1" applyBorder="1" applyAlignment="1">
      <alignment vertical="center"/>
    </xf>
    <xf numFmtId="0" fontId="40" fillId="0" borderId="0" xfId="0" applyFont="1" applyBorder="1" applyAlignment="1" applyProtection="1">
      <alignment vertical="center" wrapText="1"/>
      <protection locked="0"/>
    </xf>
    <xf numFmtId="0" fontId="0" fillId="0" borderId="0" xfId="0" applyAlignment="1">
      <alignment vertical="center"/>
    </xf>
    <xf numFmtId="0" fontId="0" fillId="2" borderId="1" xfId="0" applyFill="1" applyBorder="1" applyAlignment="1">
      <alignment vertical="center"/>
    </xf>
    <xf numFmtId="0" fontId="0" fillId="0" borderId="18" xfId="0" applyBorder="1" applyAlignment="1">
      <alignment vertical="center"/>
    </xf>
    <xf numFmtId="0" fontId="0" fillId="2" borderId="9" xfId="0" applyFill="1" applyBorder="1" applyAlignment="1">
      <alignment vertical="center"/>
    </xf>
    <xf numFmtId="0" fontId="0" fillId="2" borderId="13" xfId="0" applyFill="1" applyBorder="1" applyAlignment="1">
      <alignment vertical="center"/>
    </xf>
    <xf numFmtId="0" fontId="0" fillId="0" borderId="19" xfId="0" applyBorder="1" applyAlignment="1">
      <alignment vertical="center"/>
    </xf>
    <xf numFmtId="0" fontId="0" fillId="2" borderId="1" xfId="0" applyFont="1" applyFill="1" applyBorder="1" applyAlignment="1">
      <alignment vertical="center"/>
    </xf>
    <xf numFmtId="0" fontId="0" fillId="2" borderId="9" xfId="0" applyFont="1" applyFill="1" applyBorder="1" applyAlignment="1">
      <alignment vertical="center"/>
    </xf>
    <xf numFmtId="0" fontId="0" fillId="2" borderId="13" xfId="0" applyFont="1" applyFill="1" applyBorder="1" applyAlignment="1">
      <alignment vertical="center"/>
    </xf>
    <xf numFmtId="0" fontId="0" fillId="0" borderId="17" xfId="0" applyBorder="1" applyAlignment="1">
      <alignment vertical="center"/>
    </xf>
    <xf numFmtId="0" fontId="0" fillId="0" borderId="29" xfId="0" applyBorder="1" applyAlignment="1">
      <alignment vertical="center"/>
    </xf>
    <xf numFmtId="0" fontId="0" fillId="2" borderId="5" xfId="0" applyFill="1" applyBorder="1" applyAlignment="1">
      <alignment vertical="center"/>
    </xf>
    <xf numFmtId="0" fontId="0" fillId="2" borderId="40" xfId="0" applyFill="1" applyBorder="1" applyAlignment="1">
      <alignment vertical="center"/>
    </xf>
    <xf numFmtId="0" fontId="0" fillId="0" borderId="3" xfId="0" applyFont="1" applyFill="1" applyBorder="1" applyAlignment="1">
      <alignment horizontal="left" vertical="top" wrapText="1"/>
    </xf>
    <xf numFmtId="0" fontId="0" fillId="0" borderId="4" xfId="0" applyFont="1" applyFill="1" applyBorder="1" applyAlignment="1">
      <alignment horizontal="left" vertical="top" wrapText="1"/>
    </xf>
    <xf numFmtId="0" fontId="0" fillId="0" borderId="2" xfId="0" applyFont="1" applyFill="1" applyBorder="1" applyAlignment="1">
      <alignment horizontal="left" vertical="top" wrapText="1"/>
    </xf>
    <xf numFmtId="0" fontId="0" fillId="0" borderId="3" xfId="0" applyFont="1" applyFill="1" applyBorder="1" applyAlignment="1">
      <alignment horizontal="left" vertical="top" wrapText="1"/>
    </xf>
    <xf numFmtId="0" fontId="0" fillId="0" borderId="4" xfId="0" applyFont="1" applyFill="1" applyBorder="1" applyAlignment="1">
      <alignment horizontal="left" vertical="top" wrapText="1"/>
    </xf>
    <xf numFmtId="0" fontId="11" fillId="0" borderId="17" xfId="0" applyFont="1" applyFill="1" applyBorder="1"/>
    <xf numFmtId="0" fontId="11" fillId="0" borderId="29" xfId="0" applyFont="1" applyFill="1" applyBorder="1"/>
    <xf numFmtId="0" fontId="0" fillId="0" borderId="19" xfId="0" applyFont="1" applyFill="1" applyBorder="1"/>
    <xf numFmtId="0" fontId="0" fillId="0" borderId="16" xfId="0" applyFont="1" applyFill="1" applyBorder="1"/>
    <xf numFmtId="0" fontId="9" fillId="3" borderId="29" xfId="0" applyFont="1" applyFill="1" applyBorder="1" applyAlignment="1">
      <alignment vertical="center"/>
    </xf>
    <xf numFmtId="0" fontId="9" fillId="3" borderId="16" xfId="0" applyFont="1" applyFill="1" applyBorder="1" applyAlignment="1">
      <alignment vertical="center"/>
    </xf>
    <xf numFmtId="3" fontId="10" fillId="3" borderId="72" xfId="1" applyNumberFormat="1" applyFont="1" applyFill="1" applyBorder="1" applyAlignment="1">
      <alignment vertical="center"/>
    </xf>
    <xf numFmtId="3" fontId="10" fillId="3" borderId="73" xfId="1" applyNumberFormat="1" applyFont="1" applyFill="1" applyBorder="1" applyAlignment="1">
      <alignment vertical="center"/>
    </xf>
    <xf numFmtId="3" fontId="10" fillId="3" borderId="74" xfId="1" applyNumberFormat="1" applyFont="1" applyFill="1" applyBorder="1" applyAlignment="1">
      <alignment vertical="center"/>
    </xf>
    <xf numFmtId="3" fontId="10" fillId="3" borderId="75" xfId="1" applyNumberFormat="1" applyFont="1" applyFill="1" applyBorder="1" applyAlignment="1">
      <alignment vertical="center"/>
    </xf>
    <xf numFmtId="0" fontId="0" fillId="0" borderId="2" xfId="0" applyFont="1" applyFill="1" applyBorder="1"/>
    <xf numFmtId="0" fontId="14" fillId="0" borderId="17" xfId="0" applyFont="1" applyBorder="1" applyAlignment="1">
      <alignment horizontal="left" vertical="center"/>
    </xf>
    <xf numFmtId="0" fontId="0" fillId="0" borderId="18" xfId="0" applyFont="1" applyFill="1" applyBorder="1" applyAlignment="1">
      <alignment horizontal="left" vertical="top" wrapText="1"/>
    </xf>
    <xf numFmtId="0" fontId="0" fillId="0" borderId="14" xfId="0" applyFont="1" applyFill="1" applyBorder="1" applyAlignment="1">
      <alignment horizontal="left" vertical="top" wrapText="1"/>
    </xf>
    <xf numFmtId="0" fontId="14" fillId="0" borderId="29" xfId="0" applyFont="1" applyBorder="1" applyAlignment="1">
      <alignment horizontal="left" vertical="center"/>
    </xf>
    <xf numFmtId="0" fontId="0" fillId="0" borderId="3" xfId="0" applyFont="1" applyFill="1" applyBorder="1" applyAlignment="1">
      <alignment horizontal="left" vertical="top" wrapText="1"/>
    </xf>
    <xf numFmtId="0" fontId="0" fillId="2" borderId="2" xfId="0" applyFill="1" applyBorder="1" applyAlignment="1">
      <alignment vertical="center"/>
    </xf>
    <xf numFmtId="3" fontId="10" fillId="5" borderId="49" xfId="1" applyNumberFormat="1" applyFont="1" applyFill="1" applyBorder="1" applyAlignment="1">
      <alignment vertical="center"/>
    </xf>
    <xf numFmtId="3" fontId="10" fillId="5" borderId="79" xfId="1" applyNumberFormat="1" applyFont="1" applyFill="1" applyBorder="1" applyAlignment="1">
      <alignment vertical="center"/>
    </xf>
    <xf numFmtId="3" fontId="10" fillId="5" borderId="21" xfId="1" applyNumberFormat="1" applyFont="1" applyFill="1" applyBorder="1" applyAlignment="1">
      <alignment vertical="center"/>
    </xf>
    <xf numFmtId="3" fontId="10" fillId="5" borderId="80" xfId="1" applyNumberFormat="1" applyFont="1" applyFill="1" applyBorder="1" applyAlignment="1">
      <alignment vertical="center"/>
    </xf>
    <xf numFmtId="3" fontId="10" fillId="5" borderId="20" xfId="1" applyNumberFormat="1" applyFont="1" applyFill="1" applyBorder="1" applyAlignment="1">
      <alignment vertical="center"/>
    </xf>
    <xf numFmtId="3" fontId="10" fillId="5" borderId="11" xfId="1" applyNumberFormat="1" applyFont="1" applyFill="1" applyBorder="1" applyAlignment="1">
      <alignment vertical="center"/>
    </xf>
    <xf numFmtId="3" fontId="10" fillId="5" borderId="12" xfId="1" applyNumberFormat="1" applyFont="1" applyFill="1" applyBorder="1" applyAlignment="1">
      <alignment vertical="center"/>
    </xf>
    <xf numFmtId="3" fontId="10" fillId="5" borderId="31" xfId="1" applyNumberFormat="1" applyFont="1" applyFill="1" applyBorder="1" applyAlignment="1">
      <alignment vertical="center"/>
    </xf>
    <xf numFmtId="3" fontId="10" fillId="0" borderId="32" xfId="1" applyNumberFormat="1" applyFont="1" applyFill="1" applyBorder="1" applyAlignment="1">
      <alignment vertical="center"/>
    </xf>
    <xf numFmtId="3" fontId="10" fillId="0" borderId="78" xfId="1" applyNumberFormat="1" applyFont="1" applyFill="1" applyBorder="1" applyAlignment="1">
      <alignment vertical="center"/>
    </xf>
    <xf numFmtId="3" fontId="10" fillId="0" borderId="6" xfId="1" applyNumberFormat="1" applyFont="1" applyFill="1" applyBorder="1" applyAlignment="1">
      <alignment vertical="center"/>
    </xf>
    <xf numFmtId="3" fontId="10" fillId="5" borderId="23" xfId="1" applyNumberFormat="1" applyFont="1" applyFill="1" applyBorder="1" applyAlignment="1">
      <alignment vertical="center"/>
    </xf>
    <xf numFmtId="3" fontId="10" fillId="5" borderId="36" xfId="1" applyNumberFormat="1" applyFont="1" applyFill="1" applyBorder="1" applyAlignment="1">
      <alignment vertical="center"/>
    </xf>
    <xf numFmtId="3" fontId="10" fillId="5" borderId="37" xfId="1" applyNumberFormat="1" applyFont="1" applyFill="1" applyBorder="1" applyAlignment="1">
      <alignment vertical="center"/>
    </xf>
    <xf numFmtId="3" fontId="10" fillId="5" borderId="21" xfId="1" applyNumberFormat="1" applyFont="1" applyFill="1" applyBorder="1" applyAlignment="1">
      <alignment horizontal="center" vertical="center"/>
    </xf>
    <xf numFmtId="3" fontId="10" fillId="5" borderId="33" xfId="1" applyNumberFormat="1" applyFont="1" applyFill="1" applyBorder="1" applyAlignment="1">
      <alignment horizontal="center" vertical="center"/>
    </xf>
    <xf numFmtId="3" fontId="10" fillId="5" borderId="34" xfId="1" applyNumberFormat="1" applyFont="1" applyFill="1" applyBorder="1" applyAlignment="1">
      <alignment horizontal="center" vertical="center"/>
    </xf>
    <xf numFmtId="3" fontId="9" fillId="5" borderId="31" xfId="1" applyNumberFormat="1" applyFont="1" applyFill="1" applyBorder="1" applyAlignment="1">
      <alignment vertical="center"/>
    </xf>
    <xf numFmtId="3" fontId="9" fillId="5" borderId="7" xfId="1" applyNumberFormat="1" applyFont="1" applyFill="1" applyBorder="1" applyAlignment="1">
      <alignment vertical="center"/>
    </xf>
    <xf numFmtId="3" fontId="9" fillId="5" borderId="8" xfId="1" applyNumberFormat="1" applyFont="1" applyFill="1" applyBorder="1" applyAlignment="1">
      <alignment vertical="center"/>
    </xf>
    <xf numFmtId="3" fontId="10" fillId="5" borderId="75" xfId="1" applyNumberFormat="1" applyFont="1" applyFill="1" applyBorder="1" applyAlignment="1">
      <alignment vertical="center"/>
    </xf>
    <xf numFmtId="3" fontId="10" fillId="5" borderId="73" xfId="1" applyNumberFormat="1" applyFont="1" applyFill="1" applyBorder="1" applyAlignment="1">
      <alignment vertical="center"/>
    </xf>
    <xf numFmtId="3" fontId="10" fillId="5" borderId="74" xfId="1" applyNumberFormat="1" applyFont="1" applyFill="1" applyBorder="1" applyAlignment="1">
      <alignment vertical="center"/>
    </xf>
    <xf numFmtId="3" fontId="10" fillId="5" borderId="42" xfId="1" applyNumberFormat="1" applyFont="1" applyFill="1" applyBorder="1" applyAlignment="1">
      <alignment vertical="center"/>
    </xf>
    <xf numFmtId="3" fontId="10" fillId="5" borderId="38" xfId="1" applyNumberFormat="1" applyFont="1" applyFill="1" applyBorder="1" applyAlignment="1">
      <alignment vertical="center"/>
    </xf>
    <xf numFmtId="3" fontId="10" fillId="5" borderId="39" xfId="1" applyNumberFormat="1" applyFont="1" applyFill="1" applyBorder="1" applyAlignment="1">
      <alignment vertical="center"/>
    </xf>
    <xf numFmtId="0" fontId="0" fillId="0" borderId="0" xfId="0" applyBorder="1" applyAlignment="1">
      <alignment horizontal="justify" vertical="center"/>
    </xf>
    <xf numFmtId="0" fontId="0" fillId="0" borderId="0" xfId="0" applyBorder="1" applyAlignment="1">
      <alignment horizontal="justify" vertical="top" wrapText="1"/>
    </xf>
    <xf numFmtId="0" fontId="10" fillId="3" borderId="25" xfId="2" applyFont="1" applyFill="1" applyBorder="1" applyAlignment="1">
      <alignment horizontal="left" vertical="center" wrapText="1"/>
    </xf>
    <xf numFmtId="0" fontId="10" fillId="3" borderId="26" xfId="2" applyFont="1" applyFill="1" applyBorder="1" applyAlignment="1">
      <alignment horizontal="left" vertical="center" wrapText="1"/>
    </xf>
    <xf numFmtId="0" fontId="11" fillId="62" borderId="76" xfId="0" applyFont="1" applyFill="1" applyBorder="1"/>
    <xf numFmtId="0" fontId="11" fillId="62" borderId="77" xfId="0" applyFont="1" applyFill="1" applyBorder="1"/>
    <xf numFmtId="0" fontId="131" fillId="62" borderId="68" xfId="0" applyFont="1" applyFill="1" applyBorder="1"/>
    <xf numFmtId="0" fontId="131" fillId="62" borderId="76" xfId="0" applyFont="1" applyFill="1" applyBorder="1"/>
    <xf numFmtId="0" fontId="131" fillId="62" borderId="77" xfId="0" applyFont="1" applyFill="1" applyBorder="1"/>
    <xf numFmtId="3" fontId="131" fillId="62" borderId="6" xfId="1" applyNumberFormat="1" applyFont="1" applyFill="1" applyBorder="1" applyAlignment="1">
      <alignment horizontal="center" vertical="center"/>
    </xf>
    <xf numFmtId="3" fontId="131" fillId="62" borderId="31" xfId="1" applyNumberFormat="1" applyFont="1" applyFill="1" applyBorder="1" applyAlignment="1">
      <alignment horizontal="center" vertical="center"/>
    </xf>
    <xf numFmtId="3" fontId="131" fillId="62" borderId="7" xfId="1" applyNumberFormat="1" applyFont="1" applyFill="1" applyBorder="1" applyAlignment="1">
      <alignment horizontal="center" vertical="center"/>
    </xf>
    <xf numFmtId="3" fontId="131" fillId="62" borderId="8" xfId="1" applyNumberFormat="1" applyFont="1" applyFill="1" applyBorder="1" applyAlignment="1">
      <alignment horizontal="center" vertical="center"/>
    </xf>
    <xf numFmtId="3" fontId="9" fillId="63" borderId="6" xfId="1" applyNumberFormat="1" applyFont="1" applyFill="1" applyBorder="1" applyAlignment="1">
      <alignment horizontal="center"/>
    </xf>
    <xf numFmtId="3" fontId="9" fillId="63" borderId="31" xfId="1" applyNumberFormat="1" applyFont="1" applyFill="1" applyBorder="1" applyAlignment="1">
      <alignment horizontal="center"/>
    </xf>
    <xf numFmtId="3" fontId="9" fillId="63" borderId="7" xfId="1" applyNumberFormat="1" applyFont="1" applyFill="1" applyBorder="1" applyAlignment="1">
      <alignment horizontal="center"/>
    </xf>
    <xf numFmtId="3" fontId="9" fillId="63" borderId="8" xfId="1" applyNumberFormat="1" applyFont="1" applyFill="1" applyBorder="1" applyAlignment="1">
      <alignment horizontal="center"/>
    </xf>
    <xf numFmtId="3" fontId="131" fillId="64" borderId="6" xfId="1" applyNumberFormat="1" applyFont="1" applyFill="1" applyBorder="1" applyAlignment="1">
      <alignment horizontal="center"/>
    </xf>
    <xf numFmtId="1" fontId="131" fillId="64" borderId="31" xfId="1" applyNumberFormat="1" applyFont="1" applyFill="1" applyBorder="1" applyAlignment="1">
      <alignment horizontal="center"/>
    </xf>
    <xf numFmtId="1" fontId="131" fillId="64" borderId="7" xfId="1" applyNumberFormat="1" applyFont="1" applyFill="1" applyBorder="1" applyAlignment="1">
      <alignment horizontal="center"/>
    </xf>
    <xf numFmtId="1" fontId="131" fillId="64" borderId="8" xfId="1" applyNumberFormat="1" applyFont="1" applyFill="1" applyBorder="1" applyAlignment="1">
      <alignment horizontal="center"/>
    </xf>
    <xf numFmtId="0" fontId="0" fillId="0" borderId="18" xfId="0" applyBorder="1" applyAlignment="1">
      <alignment horizontal="justify" vertical="center"/>
    </xf>
    <xf numFmtId="0" fontId="0" fillId="0" borderId="3" xfId="0" applyBorder="1" applyAlignment="1">
      <alignment horizontal="justify" vertical="top" wrapText="1"/>
    </xf>
    <xf numFmtId="0" fontId="0" fillId="0" borderId="18" xfId="0" applyBorder="1" applyAlignment="1">
      <alignment horizontal="justify" vertical="center" wrapText="1"/>
    </xf>
    <xf numFmtId="0" fontId="0" fillId="0" borderId="5" xfId="0" applyFont="1" applyFill="1" applyBorder="1"/>
    <xf numFmtId="0" fontId="0" fillId="0" borderId="29" xfId="0" applyBorder="1" applyAlignment="1">
      <alignment horizontal="left" vertical="center"/>
    </xf>
    <xf numFmtId="0" fontId="0" fillId="0" borderId="19"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11" fillId="0" borderId="2" xfId="0" applyFont="1" applyBorder="1" applyAlignment="1">
      <alignment horizontal="left"/>
    </xf>
    <xf numFmtId="0" fontId="0" fillId="0" borderId="3" xfId="0" applyBorder="1" applyAlignment="1">
      <alignment horizontal="left"/>
    </xf>
    <xf numFmtId="0" fontId="0" fillId="0" borderId="4" xfId="0" applyBorder="1" applyAlignment="1">
      <alignment horizontal="left"/>
    </xf>
    <xf numFmtId="0" fontId="0" fillId="0" borderId="14" xfId="0" applyBorder="1" applyAlignment="1">
      <alignment vertical="center"/>
    </xf>
    <xf numFmtId="0" fontId="0" fillId="0" borderId="16" xfId="0" applyBorder="1" applyAlignment="1">
      <alignment vertical="center"/>
    </xf>
    <xf numFmtId="0" fontId="0" fillId="0" borderId="3" xfId="0" applyFont="1" applyFill="1" applyBorder="1" applyAlignment="1">
      <alignment horizontal="left" vertical="top" wrapText="1"/>
    </xf>
    <xf numFmtId="0" fontId="0" fillId="0" borderId="4"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16" xfId="0" applyFont="1" applyFill="1" applyBorder="1" applyAlignment="1">
      <alignment horizontal="left" vertical="top" wrapText="1"/>
    </xf>
    <xf numFmtId="199" fontId="10" fillId="3" borderId="32" xfId="1" applyNumberFormat="1" applyFont="1" applyFill="1" applyBorder="1" applyAlignment="1">
      <alignment vertical="center"/>
    </xf>
    <xf numFmtId="199" fontId="10" fillId="3" borderId="21" xfId="1" applyNumberFormat="1" applyFont="1" applyFill="1" applyBorder="1" applyAlignment="1">
      <alignment vertical="center"/>
    </xf>
    <xf numFmtId="199" fontId="10" fillId="3" borderId="33" xfId="1" applyNumberFormat="1" applyFont="1" applyFill="1" applyBorder="1" applyAlignment="1">
      <alignment vertical="center"/>
    </xf>
    <xf numFmtId="199" fontId="10" fillId="3" borderId="34" xfId="1" applyNumberFormat="1" applyFont="1" applyFill="1" applyBorder="1" applyAlignment="1">
      <alignment vertical="center"/>
    </xf>
    <xf numFmtId="4" fontId="0" fillId="0" borderId="0" xfId="0" applyNumberFormat="1"/>
    <xf numFmtId="200" fontId="10" fillId="3" borderId="32" xfId="1" applyNumberFormat="1" applyFont="1" applyFill="1" applyBorder="1" applyAlignment="1">
      <alignment vertical="center"/>
    </xf>
    <xf numFmtId="200" fontId="10" fillId="3" borderId="21" xfId="1" applyNumberFormat="1" applyFont="1" applyFill="1" applyBorder="1" applyAlignment="1">
      <alignment vertical="center"/>
    </xf>
    <xf numFmtId="3" fontId="0" fillId="0" borderId="0" xfId="0" applyNumberFormat="1" applyFont="1"/>
    <xf numFmtId="0" fontId="11" fillId="0" borderId="0" xfId="0" applyFont="1"/>
    <xf numFmtId="0" fontId="0" fillId="2" borderId="19" xfId="0" applyFont="1" applyFill="1" applyBorder="1"/>
    <xf numFmtId="15" fontId="0" fillId="0" borderId="19" xfId="0" applyNumberFormat="1" applyBorder="1" applyAlignment="1">
      <alignment vertical="center"/>
    </xf>
    <xf numFmtId="0" fontId="0" fillId="0" borderId="2" xfId="0" applyBorder="1" applyAlignment="1">
      <alignment horizontal="justify" vertical="center" wrapText="1"/>
    </xf>
    <xf numFmtId="0" fontId="0" fillId="0" borderId="3" xfId="0" applyBorder="1" applyAlignment="1">
      <alignment horizontal="justify" vertical="center"/>
    </xf>
    <xf numFmtId="0" fontId="0" fillId="0" borderId="4" xfId="0" applyBorder="1" applyAlignment="1">
      <alignment horizontal="justify" vertical="center"/>
    </xf>
    <xf numFmtId="0" fontId="0" fillId="0" borderId="2" xfId="0" applyBorder="1" applyAlignment="1">
      <alignment horizontal="justify" vertical="top" wrapText="1"/>
    </xf>
    <xf numFmtId="0" fontId="0" fillId="0" borderId="3" xfId="0" applyBorder="1" applyAlignment="1">
      <alignment horizontal="justify" vertical="top" wrapText="1"/>
    </xf>
    <xf numFmtId="0" fontId="0" fillId="0" borderId="4" xfId="0" applyBorder="1" applyAlignment="1">
      <alignment horizontal="justify" vertical="top" wrapText="1"/>
    </xf>
    <xf numFmtId="0" fontId="130" fillId="62" borderId="2" xfId="3" applyFont="1" applyFill="1" applyBorder="1" applyAlignment="1" applyProtection="1">
      <alignment horizontal="center" vertical="center" wrapText="1"/>
      <protection locked="0"/>
    </xf>
    <xf numFmtId="0" fontId="130" fillId="62" borderId="3" xfId="3" applyFont="1" applyFill="1" applyBorder="1" applyAlignment="1" applyProtection="1">
      <alignment horizontal="center" vertical="center" wrapText="1"/>
      <protection locked="0"/>
    </xf>
    <xf numFmtId="0" fontId="130" fillId="62" borderId="4" xfId="3" applyFont="1" applyFill="1" applyBorder="1" applyAlignment="1" applyProtection="1">
      <alignment horizontal="center" vertical="center" wrapText="1"/>
      <protection locked="0"/>
    </xf>
    <xf numFmtId="0" fontId="0" fillId="0" borderId="29" xfId="0" applyBorder="1" applyAlignment="1">
      <alignment horizontal="justify" vertical="center" wrapText="1"/>
    </xf>
    <xf numFmtId="0" fontId="0" fillId="0" borderId="19" xfId="0" applyBorder="1" applyAlignment="1">
      <alignment horizontal="justify" vertical="center"/>
    </xf>
    <xf numFmtId="0" fontId="0" fillId="0" borderId="16" xfId="0" applyBorder="1" applyAlignment="1">
      <alignment horizontal="justify" vertical="center"/>
    </xf>
    <xf numFmtId="0" fontId="130" fillId="62" borderId="17" xfId="3" applyFont="1" applyFill="1" applyBorder="1" applyAlignment="1" applyProtection="1">
      <alignment horizontal="center" vertical="center" wrapText="1"/>
      <protection locked="0"/>
    </xf>
    <xf numFmtId="0" fontId="130" fillId="62" borderId="18" xfId="3" applyFont="1" applyFill="1" applyBorder="1" applyAlignment="1" applyProtection="1">
      <alignment horizontal="center" vertical="center" wrapText="1"/>
      <protection locked="0"/>
    </xf>
    <xf numFmtId="0" fontId="130" fillId="62" borderId="14" xfId="3" applyFont="1" applyFill="1" applyBorder="1" applyAlignment="1" applyProtection="1">
      <alignment horizontal="center" vertical="center" wrapText="1"/>
      <protection locked="0"/>
    </xf>
    <xf numFmtId="0" fontId="0" fillId="0" borderId="2" xfId="0" applyBorder="1" applyAlignment="1">
      <alignment horizontal="left" vertical="top"/>
    </xf>
    <xf numFmtId="0" fontId="0" fillId="0" borderId="3" xfId="0" applyBorder="1" applyAlignment="1">
      <alignment horizontal="left" vertical="top"/>
    </xf>
    <xf numFmtId="0" fontId="0" fillId="0" borderId="4" xfId="0" applyBorder="1" applyAlignment="1">
      <alignment horizontal="left" vertical="top"/>
    </xf>
    <xf numFmtId="0" fontId="9" fillId="3" borderId="2"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0" fillId="0" borderId="29" xfId="0" applyBorder="1" applyAlignment="1">
      <alignment horizontal="left" vertical="center"/>
    </xf>
    <xf numFmtId="0" fontId="0" fillId="0" borderId="19" xfId="0" applyBorder="1" applyAlignment="1">
      <alignment horizontal="left" vertical="center"/>
    </xf>
    <xf numFmtId="0" fontId="0" fillId="0" borderId="16"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14" xfId="0" applyBorder="1" applyAlignment="1">
      <alignment horizontal="left" vertical="center"/>
    </xf>
    <xf numFmtId="0" fontId="9" fillId="0" borderId="2" xfId="1" applyFont="1" applyBorder="1" applyAlignment="1">
      <alignment horizontal="center" vertical="center" wrapText="1"/>
    </xf>
    <xf numFmtId="0" fontId="9" fillId="0" borderId="4" xfId="1" applyFont="1" applyBorder="1" applyAlignment="1">
      <alignment horizontal="center" vertical="center" wrapText="1"/>
    </xf>
    <xf numFmtId="0" fontId="10" fillId="0" borderId="25" xfId="1" applyFont="1" applyBorder="1" applyAlignment="1">
      <alignment horizontal="left" vertical="center"/>
    </xf>
    <xf numFmtId="0" fontId="10" fillId="0" borderId="26" xfId="1" applyFont="1" applyBorder="1" applyAlignment="1">
      <alignment horizontal="left" vertical="center"/>
    </xf>
    <xf numFmtId="0" fontId="10" fillId="0" borderId="27" xfId="1" applyFont="1" applyBorder="1" applyAlignment="1">
      <alignment horizontal="left" vertical="center"/>
    </xf>
    <xf numFmtId="0" fontId="10" fillId="0" borderId="28" xfId="1" applyFont="1" applyBorder="1" applyAlignment="1">
      <alignment horizontal="left" vertical="center"/>
    </xf>
    <xf numFmtId="0" fontId="10" fillId="0" borderId="29" xfId="1" applyFont="1" applyBorder="1" applyAlignment="1">
      <alignment horizontal="left" vertical="center"/>
    </xf>
    <xf numFmtId="0" fontId="10" fillId="0" borderId="16" xfId="1" applyFont="1" applyBorder="1" applyAlignment="1">
      <alignment horizontal="left" vertical="center"/>
    </xf>
    <xf numFmtId="0" fontId="9" fillId="0" borderId="29" xfId="1" applyFont="1" applyFill="1" applyBorder="1" applyAlignment="1">
      <alignment horizontal="left" vertical="center"/>
    </xf>
    <xf numFmtId="0" fontId="9" fillId="0" borderId="16" xfId="1" applyFont="1" applyFill="1" applyBorder="1" applyAlignment="1">
      <alignment horizontal="left" vertical="center"/>
    </xf>
    <xf numFmtId="0" fontId="10" fillId="0" borderId="2" xfId="0" applyFont="1" applyFill="1" applyBorder="1" applyAlignment="1">
      <alignment horizontal="justify" vertical="top" wrapText="1"/>
    </xf>
    <xf numFmtId="0" fontId="0" fillId="0" borderId="3" xfId="0" applyFont="1" applyFill="1" applyBorder="1" applyAlignment="1">
      <alignment horizontal="justify" vertical="top" wrapText="1"/>
    </xf>
    <xf numFmtId="0" fontId="0" fillId="0" borderId="4" xfId="0" applyFont="1" applyFill="1" applyBorder="1" applyAlignment="1">
      <alignment horizontal="justify" vertical="top" wrapText="1"/>
    </xf>
    <xf numFmtId="0" fontId="0" fillId="0" borderId="29"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16" xfId="0" applyFont="1" applyFill="1" applyBorder="1" applyAlignment="1">
      <alignment horizontal="left" vertical="top" wrapText="1"/>
    </xf>
    <xf numFmtId="0" fontId="3" fillId="2" borderId="1" xfId="0" applyFont="1" applyFill="1" applyBorder="1" applyAlignment="1">
      <alignment horizontal="center" vertical="center" textRotation="90"/>
    </xf>
    <xf numFmtId="0" fontId="3" fillId="2" borderId="9" xfId="0" applyFont="1" applyFill="1" applyBorder="1" applyAlignment="1">
      <alignment horizontal="center" vertical="center" textRotation="90"/>
    </xf>
    <xf numFmtId="0" fontId="6" fillId="3" borderId="2" xfId="1" applyFont="1" applyFill="1" applyBorder="1" applyAlignment="1">
      <alignment horizontal="left" vertical="center" wrapText="1"/>
    </xf>
    <xf numFmtId="0" fontId="6" fillId="3" borderId="4" xfId="1" applyFont="1" applyFill="1" applyBorder="1" applyAlignment="1">
      <alignment horizontal="left" vertical="center" wrapText="1"/>
    </xf>
    <xf numFmtId="0" fontId="10" fillId="3" borderId="41" xfId="2" applyFont="1" applyFill="1" applyBorder="1" applyAlignment="1">
      <alignment horizontal="left" vertical="center" wrapText="1"/>
    </xf>
    <xf numFmtId="0" fontId="10" fillId="3" borderId="43" xfId="2" applyFont="1" applyFill="1" applyBorder="1" applyAlignment="1">
      <alignment horizontal="left" vertical="center" wrapText="1"/>
    </xf>
    <xf numFmtId="0" fontId="10" fillId="3" borderId="27" xfId="2" quotePrefix="1" applyFont="1" applyFill="1" applyBorder="1" applyAlignment="1">
      <alignment horizontal="left" vertical="center" wrapText="1"/>
    </xf>
    <xf numFmtId="0" fontId="10" fillId="3" borderId="28" xfId="2" quotePrefix="1" applyFont="1" applyFill="1" applyBorder="1" applyAlignment="1">
      <alignment horizontal="left" vertical="center" wrapText="1"/>
    </xf>
    <xf numFmtId="0" fontId="10" fillId="3" borderId="29" xfId="2" applyFont="1" applyFill="1" applyBorder="1" applyAlignment="1">
      <alignment horizontal="left" vertical="center" wrapText="1"/>
    </xf>
    <xf numFmtId="0" fontId="10" fillId="3" borderId="16" xfId="2" applyFont="1" applyFill="1" applyBorder="1" applyAlignment="1">
      <alignment horizontal="left" vertical="center" wrapText="1"/>
    </xf>
    <xf numFmtId="0" fontId="11" fillId="0" borderId="3" xfId="0" applyFont="1" applyFill="1" applyBorder="1" applyAlignment="1">
      <alignment horizontal="left" vertical="top" wrapText="1"/>
    </xf>
    <xf numFmtId="0" fontId="11" fillId="0" borderId="4" xfId="0" applyFont="1" applyFill="1" applyBorder="1" applyAlignment="1">
      <alignment horizontal="left" vertical="top" wrapText="1"/>
    </xf>
    <xf numFmtId="0" fontId="3" fillId="2" borderId="13" xfId="0" applyFont="1" applyFill="1" applyBorder="1" applyAlignment="1">
      <alignment horizontal="center" vertical="center" textRotation="90"/>
    </xf>
    <xf numFmtId="0" fontId="6" fillId="3" borderId="2" xfId="1" applyFont="1" applyFill="1" applyBorder="1" applyAlignment="1">
      <alignment horizontal="left" vertical="center"/>
    </xf>
    <xf numFmtId="0" fontId="6" fillId="3" borderId="4" xfId="1" applyFont="1" applyFill="1" applyBorder="1" applyAlignment="1">
      <alignment horizontal="left" vertical="center"/>
    </xf>
    <xf numFmtId="3" fontId="10" fillId="3" borderId="41" xfId="1" applyNumberFormat="1" applyFont="1" applyFill="1" applyBorder="1" applyAlignment="1">
      <alignment horizontal="center" vertical="center" wrapText="1"/>
    </xf>
    <xf numFmtId="3" fontId="10" fillId="3" borderId="81" xfId="1" applyNumberFormat="1" applyFont="1" applyFill="1" applyBorder="1" applyAlignment="1">
      <alignment horizontal="center" vertical="center" wrapText="1"/>
    </xf>
    <xf numFmtId="3" fontId="10" fillId="3" borderId="43" xfId="1" applyNumberFormat="1" applyFont="1" applyFill="1" applyBorder="1" applyAlignment="1">
      <alignment horizontal="center" vertical="center" wrapText="1"/>
    </xf>
    <xf numFmtId="3" fontId="10" fillId="3" borderId="27" xfId="1" applyNumberFormat="1" applyFont="1" applyFill="1" applyBorder="1" applyAlignment="1">
      <alignment horizontal="center" vertical="center"/>
    </xf>
    <xf numFmtId="3" fontId="10" fillId="3" borderId="82" xfId="1" applyNumberFormat="1" applyFont="1" applyFill="1" applyBorder="1" applyAlignment="1">
      <alignment horizontal="center" vertical="center"/>
    </xf>
    <xf numFmtId="3" fontId="10" fillId="3" borderId="28" xfId="1" applyNumberFormat="1" applyFont="1" applyFill="1" applyBorder="1" applyAlignment="1">
      <alignment horizontal="center" vertical="center"/>
    </xf>
    <xf numFmtId="0" fontId="10" fillId="3" borderId="27" xfId="2" applyFont="1" applyFill="1" applyBorder="1" applyAlignment="1">
      <alignment horizontal="left" vertical="center" wrapText="1"/>
    </xf>
    <xf numFmtId="0" fontId="10" fillId="3" borderId="28" xfId="2" applyFont="1" applyFill="1" applyBorder="1" applyAlignment="1">
      <alignment horizontal="left" vertical="center" wrapText="1"/>
    </xf>
    <xf numFmtId="0" fontId="133" fillId="0" borderId="2" xfId="0" applyFont="1" applyFill="1" applyBorder="1" applyAlignment="1">
      <alignment horizontal="justify" vertical="top" wrapText="1"/>
    </xf>
    <xf numFmtId="0" fontId="0" fillId="0" borderId="3" xfId="0" applyFont="1" applyFill="1" applyBorder="1" applyAlignment="1">
      <alignment horizontal="justify" vertical="top"/>
    </xf>
    <xf numFmtId="0" fontId="0" fillId="0" borderId="4" xfId="0" applyFont="1" applyFill="1" applyBorder="1" applyAlignment="1">
      <alignment horizontal="justify" vertical="top"/>
    </xf>
    <xf numFmtId="0" fontId="0" fillId="0" borderId="2" xfId="0" applyFill="1" applyBorder="1" applyAlignment="1">
      <alignment horizontal="justify" vertical="top" wrapText="1"/>
    </xf>
    <xf numFmtId="0" fontId="10" fillId="3" borderId="2" xfId="2" applyFont="1" applyFill="1" applyBorder="1" applyAlignment="1">
      <alignment horizontal="left" vertical="center" wrapText="1"/>
    </xf>
    <xf numFmtId="0" fontId="10" fillId="3" borderId="4" xfId="2" applyFont="1" applyFill="1" applyBorder="1" applyAlignment="1">
      <alignment horizontal="left" vertical="center" wrapText="1"/>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3" fontId="10" fillId="0" borderId="2" xfId="1" applyNumberFormat="1" applyFont="1" applyFill="1" applyBorder="1" applyAlignment="1">
      <alignment horizontal="center" vertical="center"/>
    </xf>
    <xf numFmtId="3" fontId="10" fillId="0" borderId="3" xfId="1" applyNumberFormat="1" applyFont="1" applyFill="1" applyBorder="1" applyAlignment="1">
      <alignment horizontal="center" vertical="center"/>
    </xf>
    <xf numFmtId="1" fontId="131" fillId="64" borderId="5" xfId="1" applyNumberFormat="1" applyFont="1" applyFill="1" applyBorder="1" applyAlignment="1">
      <alignment horizontal="center"/>
    </xf>
    <xf numFmtId="3" fontId="10" fillId="5" borderId="2" xfId="1" applyNumberFormat="1" applyFont="1" applyFill="1" applyBorder="1" applyAlignment="1">
      <alignment horizontal="center" vertical="center"/>
    </xf>
    <xf numFmtId="3" fontId="10" fillId="5" borderId="4" xfId="1" applyNumberFormat="1" applyFont="1" applyFill="1" applyBorder="1" applyAlignment="1">
      <alignment horizontal="center" vertical="center"/>
    </xf>
    <xf numFmtId="0" fontId="3" fillId="2" borderId="1" xfId="0" applyFont="1" applyFill="1" applyBorder="1" applyAlignment="1">
      <alignment horizontal="center" vertical="center" textRotation="90" shrinkToFit="1"/>
    </xf>
    <xf numFmtId="0" fontId="3" fillId="2" borderId="9" xfId="0" applyFont="1" applyFill="1" applyBorder="1" applyAlignment="1">
      <alignment horizontal="center" vertical="center" textRotation="90" shrinkToFit="1"/>
    </xf>
    <xf numFmtId="0" fontId="3" fillId="2" borderId="13" xfId="0" applyFont="1" applyFill="1" applyBorder="1" applyAlignment="1">
      <alignment horizontal="center" vertical="center" textRotation="90" shrinkToFit="1"/>
    </xf>
    <xf numFmtId="0" fontId="0" fillId="0" borderId="0" xfId="0" applyFill="1" applyBorder="1" applyAlignment="1">
      <alignment horizontal="left" vertical="top" wrapText="1"/>
    </xf>
    <xf numFmtId="0" fontId="0" fillId="0" borderId="0" xfId="0" applyAlignment="1"/>
    <xf numFmtId="0" fontId="10" fillId="3" borderId="22" xfId="2" applyFont="1" applyFill="1" applyBorder="1" applyAlignment="1">
      <alignment horizontal="left" vertical="center" wrapText="1"/>
    </xf>
    <xf numFmtId="0" fontId="10" fillId="3" borderId="24" xfId="2" applyFont="1" applyFill="1" applyBorder="1" applyAlignment="1">
      <alignment horizontal="left" vertical="center" wrapText="1"/>
    </xf>
    <xf numFmtId="0" fontId="133" fillId="0" borderId="18" xfId="0" applyFont="1" applyFill="1" applyBorder="1" applyAlignment="1">
      <alignment horizontal="justify" vertical="top" wrapText="1"/>
    </xf>
    <xf numFmtId="0" fontId="10" fillId="0" borderId="18" xfId="0" applyFont="1" applyFill="1" applyBorder="1" applyAlignment="1">
      <alignment horizontal="justify" vertical="top" wrapText="1"/>
    </xf>
    <xf numFmtId="0" fontId="10" fillId="0" borderId="0" xfId="0" applyFont="1" applyFill="1" applyBorder="1" applyAlignment="1">
      <alignment horizontal="justify" vertical="top" wrapText="1"/>
    </xf>
    <xf numFmtId="0" fontId="133" fillId="0" borderId="2" xfId="0" applyFont="1" applyFill="1" applyBorder="1" applyAlignment="1">
      <alignment horizontal="left" vertical="top" wrapText="1"/>
    </xf>
    <xf numFmtId="0" fontId="0" fillId="0" borderId="3" xfId="0" applyFont="1" applyFill="1" applyBorder="1" applyAlignment="1">
      <alignment horizontal="left" vertical="top" wrapText="1"/>
    </xf>
    <xf numFmtId="0" fontId="0" fillId="0" borderId="4" xfId="0" applyFont="1" applyFill="1" applyBorder="1" applyAlignment="1">
      <alignment horizontal="left" vertical="top" wrapText="1"/>
    </xf>
    <xf numFmtId="0" fontId="3" fillId="2" borderId="14" xfId="0" applyFont="1" applyFill="1" applyBorder="1" applyAlignment="1">
      <alignment horizontal="center" vertical="center" textRotation="90"/>
    </xf>
    <xf numFmtId="0" fontId="3" fillId="2" borderId="15" xfId="0" applyFont="1" applyFill="1" applyBorder="1" applyAlignment="1">
      <alignment horizontal="center" vertical="center" textRotation="90"/>
    </xf>
    <xf numFmtId="3" fontId="10" fillId="3" borderId="5" xfId="1" applyNumberFormat="1" applyFont="1" applyFill="1" applyBorder="1" applyAlignment="1">
      <alignment horizontal="left" vertical="center" wrapText="1"/>
    </xf>
    <xf numFmtId="3" fontId="10" fillId="3" borderId="13" xfId="1" applyNumberFormat="1" applyFont="1" applyFill="1" applyBorder="1" applyAlignment="1">
      <alignment horizontal="left" vertical="center" wrapText="1"/>
    </xf>
    <xf numFmtId="0" fontId="0" fillId="0" borderId="2" xfId="0" applyFont="1" applyFill="1" applyBorder="1" applyAlignment="1">
      <alignment horizontal="justify" vertical="top" wrapText="1"/>
    </xf>
    <xf numFmtId="0" fontId="0" fillId="0" borderId="2"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2" xfId="0" applyFont="1" applyFill="1" applyBorder="1" applyAlignment="1">
      <alignment horizontal="left" vertical="top" wrapText="1"/>
    </xf>
    <xf numFmtId="0" fontId="9" fillId="3" borderId="29" xfId="0" applyFont="1" applyFill="1" applyBorder="1" applyAlignment="1">
      <alignment horizontal="center" vertical="center" wrapText="1"/>
    </xf>
    <xf numFmtId="0" fontId="9" fillId="3" borderId="19"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0" fillId="0" borderId="29" xfId="0" applyFont="1" applyFill="1" applyBorder="1" applyAlignment="1">
      <alignment horizontal="justify" vertical="top" wrapText="1"/>
    </xf>
    <xf numFmtId="0" fontId="0" fillId="0" borderId="19" xfId="0" applyFont="1" applyFill="1" applyBorder="1" applyAlignment="1">
      <alignment horizontal="justify" vertical="top" wrapText="1"/>
    </xf>
    <xf numFmtId="0" fontId="0" fillId="0" borderId="16" xfId="0" applyFont="1" applyFill="1" applyBorder="1" applyAlignment="1">
      <alignment horizontal="justify" vertical="top" wrapText="1"/>
    </xf>
    <xf numFmtId="0" fontId="0" fillId="0" borderId="17" xfId="0" applyFill="1" applyBorder="1" applyAlignment="1">
      <alignment horizontal="justify" vertical="top" wrapText="1"/>
    </xf>
    <xf numFmtId="0" fontId="0" fillId="0" borderId="18" xfId="0" applyFont="1" applyFill="1" applyBorder="1" applyAlignment="1">
      <alignment horizontal="justify" vertical="top" wrapText="1"/>
    </xf>
    <xf numFmtId="0" fontId="0" fillId="0" borderId="14" xfId="0" applyFont="1" applyFill="1" applyBorder="1" applyAlignment="1">
      <alignment horizontal="justify" vertical="top" wrapText="1"/>
    </xf>
    <xf numFmtId="0" fontId="0" fillId="0" borderId="17" xfId="0" applyFont="1" applyFill="1" applyBorder="1" applyAlignment="1">
      <alignment horizontal="justify" vertical="top" wrapText="1"/>
    </xf>
    <xf numFmtId="6" fontId="0" fillId="0" borderId="29" xfId="0" applyNumberFormat="1" applyFont="1" applyFill="1" applyBorder="1" applyAlignment="1">
      <alignment horizontal="justify" vertical="top" wrapText="1"/>
    </xf>
    <xf numFmtId="6" fontId="0" fillId="0" borderId="2" xfId="0" applyNumberFormat="1" applyFont="1" applyFill="1" applyBorder="1" applyAlignment="1">
      <alignment horizontal="justify" vertical="top" wrapText="1"/>
    </xf>
    <xf numFmtId="0" fontId="0" fillId="0" borderId="2" xfId="0" applyFill="1" applyBorder="1" applyAlignment="1" applyProtection="1">
      <alignment horizontal="center" vertical="center"/>
      <protection locked="0"/>
    </xf>
    <xf numFmtId="0" fontId="0" fillId="0" borderId="3" xfId="0" applyFont="1" applyFill="1" applyBorder="1" applyAlignment="1" applyProtection="1">
      <alignment horizontal="center" vertical="center"/>
      <protection locked="0"/>
    </xf>
    <xf numFmtId="0" fontId="0" fillId="0" borderId="4" xfId="0" applyFont="1" applyFill="1" applyBorder="1" applyAlignment="1" applyProtection="1">
      <alignment horizontal="center" vertical="center"/>
      <protection locked="0"/>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cellXfs>
  <cellStyles count="560">
    <cellStyle name="%_2DP_in" xfId="4"/>
    <cellStyle name="%_2DP_out" xfId="5"/>
    <cellStyle name="_example template 14" xfId="6"/>
    <cellStyle name="£'000" xfId="7"/>
    <cellStyle name="£k" xfId="8"/>
    <cellStyle name="0_DP_in" xfId="9"/>
    <cellStyle name="0_DP_out" xfId="10"/>
    <cellStyle name="1 antraštė" xfId="11"/>
    <cellStyle name="2 antraštė" xfId="12"/>
    <cellStyle name="2_DP_in" xfId="13"/>
    <cellStyle name="2_DP_out" xfId="14"/>
    <cellStyle name="20 % - Aksentti1" xfId="15"/>
    <cellStyle name="20 % - Aksentti2" xfId="16"/>
    <cellStyle name="20 % - Aksentti3" xfId="17"/>
    <cellStyle name="20 % - Aksentti4" xfId="18"/>
    <cellStyle name="20 % - Aksentti5" xfId="19"/>
    <cellStyle name="20 % - Aksentti6" xfId="20"/>
    <cellStyle name="20 % - Markeringsfarve1" xfId="21"/>
    <cellStyle name="20 % - Markeringsfarve2" xfId="22"/>
    <cellStyle name="20 % - Markeringsfarve3" xfId="23"/>
    <cellStyle name="20 % - Markeringsfarve4" xfId="24"/>
    <cellStyle name="20 % - Markeringsfarve5" xfId="25"/>
    <cellStyle name="20 % - Markeringsfarve6" xfId="26"/>
    <cellStyle name="20 % - Accent1" xfId="27"/>
    <cellStyle name="20 % - Accent2" xfId="28"/>
    <cellStyle name="20 % - Accent3" xfId="29"/>
    <cellStyle name="20 % - Accent4" xfId="30"/>
    <cellStyle name="20 % - Accent5" xfId="31"/>
    <cellStyle name="20 % - Accent6" xfId="32"/>
    <cellStyle name="20% - Accent1 2" xfId="33"/>
    <cellStyle name="20% - Accent2 2" xfId="34"/>
    <cellStyle name="20% - Accent3 2" xfId="35"/>
    <cellStyle name="20% - Accent4 2" xfId="36"/>
    <cellStyle name="20% - Accent5 2" xfId="37"/>
    <cellStyle name="20% - Accent6 2" xfId="38"/>
    <cellStyle name="20% - Dekorfärg1" xfId="39"/>
    <cellStyle name="20% - Dekorfärg2" xfId="40"/>
    <cellStyle name="20% - Dekorfärg3" xfId="41"/>
    <cellStyle name="20% - Dekorfärg4" xfId="42"/>
    <cellStyle name="20% - Dekorfärg5" xfId="43"/>
    <cellStyle name="20% - Dekorfärg6" xfId="44"/>
    <cellStyle name="20% - Énfasis1" xfId="45"/>
    <cellStyle name="20% - Énfasis2" xfId="46"/>
    <cellStyle name="20% - Énfasis3" xfId="47"/>
    <cellStyle name="20% - Énfasis4" xfId="48"/>
    <cellStyle name="20% - Énfasis5" xfId="49"/>
    <cellStyle name="20% - Énfasis6" xfId="50"/>
    <cellStyle name="20% – paryškinimas 1" xfId="51"/>
    <cellStyle name="20% – paryškinimas 2" xfId="52"/>
    <cellStyle name="20% – paryškinimas 3" xfId="53"/>
    <cellStyle name="20% – paryškinimas 4" xfId="54"/>
    <cellStyle name="20% – paryškinimas 5" xfId="55"/>
    <cellStyle name="20% – paryškinimas 6" xfId="56"/>
    <cellStyle name="20% – rõhk1" xfId="57"/>
    <cellStyle name="20% – rõhk2" xfId="58"/>
    <cellStyle name="20% – rõhk3" xfId="59"/>
    <cellStyle name="20% – rõhk4" xfId="60"/>
    <cellStyle name="20% – rõhk5" xfId="61"/>
    <cellStyle name="20% – rõhk6" xfId="62"/>
    <cellStyle name="3 antraštė" xfId="63"/>
    <cellStyle name="4 antraštė" xfId="64"/>
    <cellStyle name="40 % - Aksentti1" xfId="65"/>
    <cellStyle name="40 % - Aksentti2" xfId="66"/>
    <cellStyle name="40 % - Aksentti3" xfId="67"/>
    <cellStyle name="40 % - Aksentti4" xfId="68"/>
    <cellStyle name="40 % - Aksentti5" xfId="69"/>
    <cellStyle name="40 % - Aksentti6" xfId="70"/>
    <cellStyle name="40 % - Markeringsfarve1" xfId="71"/>
    <cellStyle name="40 % - Markeringsfarve2" xfId="72"/>
    <cellStyle name="40 % - Markeringsfarve3" xfId="73"/>
    <cellStyle name="40 % - Markeringsfarve4" xfId="74"/>
    <cellStyle name="40 % - Markeringsfarve5" xfId="75"/>
    <cellStyle name="40 % - Markeringsfarve6" xfId="76"/>
    <cellStyle name="40 % - Accent1" xfId="77"/>
    <cellStyle name="40 % - Accent2" xfId="78"/>
    <cellStyle name="40 % - Accent3" xfId="79"/>
    <cellStyle name="40 % - Accent4" xfId="80"/>
    <cellStyle name="40 % - Accent5" xfId="81"/>
    <cellStyle name="40 % - Accent6" xfId="82"/>
    <cellStyle name="40% - Accent1 2" xfId="83"/>
    <cellStyle name="40% - Accent2 2" xfId="84"/>
    <cellStyle name="40% - Accent3 2" xfId="85"/>
    <cellStyle name="40% - Accent4 2" xfId="86"/>
    <cellStyle name="40% - Accent5 2" xfId="87"/>
    <cellStyle name="40% - Accent6 2" xfId="88"/>
    <cellStyle name="40% - Dekorfärg1" xfId="89"/>
    <cellStyle name="40% - Dekorfärg2" xfId="90"/>
    <cellStyle name="40% - Dekorfärg3" xfId="91"/>
    <cellStyle name="40% - Dekorfärg4" xfId="92"/>
    <cellStyle name="40% - Dekorfärg5" xfId="93"/>
    <cellStyle name="40% - Dekorfärg6" xfId="94"/>
    <cellStyle name="40% - Énfasis1" xfId="95"/>
    <cellStyle name="40% - Énfasis2" xfId="96"/>
    <cellStyle name="40% - Énfasis3" xfId="97"/>
    <cellStyle name="40% - Énfasis4" xfId="98"/>
    <cellStyle name="40% - Énfasis5" xfId="99"/>
    <cellStyle name="40% - Énfasis6" xfId="100"/>
    <cellStyle name="40% – paryškinimas 1" xfId="101"/>
    <cellStyle name="40% – paryškinimas 2" xfId="102"/>
    <cellStyle name="40% – paryškinimas 3" xfId="103"/>
    <cellStyle name="40% – paryškinimas 4" xfId="104"/>
    <cellStyle name="40% – paryškinimas 5" xfId="105"/>
    <cellStyle name="40% – paryškinimas 6" xfId="106"/>
    <cellStyle name="40% – rõhk1" xfId="107"/>
    <cellStyle name="40% – rõhk2" xfId="108"/>
    <cellStyle name="40% – rõhk3" xfId="109"/>
    <cellStyle name="40% – rõhk4" xfId="110"/>
    <cellStyle name="40% – rõhk5" xfId="111"/>
    <cellStyle name="40% – rõhk6" xfId="112"/>
    <cellStyle name="60 % - Aksentti1" xfId="113"/>
    <cellStyle name="60 % - Aksentti2" xfId="114"/>
    <cellStyle name="60 % - Aksentti3" xfId="115"/>
    <cellStyle name="60 % - Aksentti4" xfId="116"/>
    <cellStyle name="60 % - Aksentti5" xfId="117"/>
    <cellStyle name="60 % - Aksentti6" xfId="118"/>
    <cellStyle name="60 % - Markeringsfarve1" xfId="119"/>
    <cellStyle name="60 % - Markeringsfarve2" xfId="120"/>
    <cellStyle name="60 % - Markeringsfarve3" xfId="121"/>
    <cellStyle name="60 % - Markeringsfarve4" xfId="122"/>
    <cellStyle name="60 % - Markeringsfarve5" xfId="123"/>
    <cellStyle name="60 % - Markeringsfarve6" xfId="124"/>
    <cellStyle name="60 % - Accent1" xfId="125"/>
    <cellStyle name="60 % - Accent2" xfId="126"/>
    <cellStyle name="60 % - Accent3" xfId="127"/>
    <cellStyle name="60 % - Accent4" xfId="128"/>
    <cellStyle name="60 % - Accent5" xfId="129"/>
    <cellStyle name="60 % - Accent6" xfId="130"/>
    <cellStyle name="60% - Accent1 2" xfId="131"/>
    <cellStyle name="60% - Accent2 2" xfId="132"/>
    <cellStyle name="60% - Accent3 2" xfId="133"/>
    <cellStyle name="60% - Accent4 2" xfId="134"/>
    <cellStyle name="60% - Accent5 2" xfId="135"/>
    <cellStyle name="60% - Accent6 2" xfId="136"/>
    <cellStyle name="60% - Dekorfärg1" xfId="137"/>
    <cellStyle name="60% - Dekorfärg2" xfId="138"/>
    <cellStyle name="60% - Dekorfärg3" xfId="139"/>
    <cellStyle name="60% - Dekorfärg4" xfId="140"/>
    <cellStyle name="60% - Dekorfärg5" xfId="141"/>
    <cellStyle name="60% - Dekorfärg6" xfId="142"/>
    <cellStyle name="60% - Énfasis1" xfId="143"/>
    <cellStyle name="60% - Énfasis2" xfId="144"/>
    <cellStyle name="60% - Énfasis3" xfId="145"/>
    <cellStyle name="60% - Énfasis4" xfId="146"/>
    <cellStyle name="60% - Énfasis5" xfId="147"/>
    <cellStyle name="60% - Énfasis6" xfId="148"/>
    <cellStyle name="60% – paryškinimas 1" xfId="149"/>
    <cellStyle name="60% – paryškinimas 2" xfId="150"/>
    <cellStyle name="60% – paryškinimas 3" xfId="151"/>
    <cellStyle name="60% – paryškinimas 4" xfId="152"/>
    <cellStyle name="60% – paryškinimas 5" xfId="153"/>
    <cellStyle name="60% – paryškinimas 6" xfId="154"/>
    <cellStyle name="60% – rõhk1" xfId="155"/>
    <cellStyle name="60% – rõhk2" xfId="156"/>
    <cellStyle name="60% – rõhk3" xfId="157"/>
    <cellStyle name="60% – rõhk4" xfId="158"/>
    <cellStyle name="60% – rõhk5" xfId="159"/>
    <cellStyle name="60% – rõhk6" xfId="160"/>
    <cellStyle name="AA Nombre" xfId="161"/>
    <cellStyle name="Accent1" xfId="3" builtinId="29"/>
    <cellStyle name="Accent1 2" xfId="162"/>
    <cellStyle name="Accent2 2" xfId="163"/>
    <cellStyle name="Accent3 2" xfId="164"/>
    <cellStyle name="Accent4 2" xfId="165"/>
    <cellStyle name="Accent5 2" xfId="166"/>
    <cellStyle name="Accent6 2" xfId="167"/>
    <cellStyle name="Advarselstekst" xfId="168"/>
    <cellStyle name="Aiškinamasis tekstas" xfId="169"/>
    <cellStyle name="Aksentti1" xfId="170"/>
    <cellStyle name="Aksentti2" xfId="171"/>
    <cellStyle name="Aksentti3" xfId="172"/>
    <cellStyle name="Aksentti4" xfId="173"/>
    <cellStyle name="Aksentti5" xfId="174"/>
    <cellStyle name="Aksentti6" xfId="175"/>
    <cellStyle name="Anos" xfId="176"/>
    <cellStyle name="Anteckning" xfId="177"/>
    <cellStyle name="Arvutus" xfId="178"/>
    <cellStyle name="assumption 1" xfId="179"/>
    <cellStyle name="assumption 2" xfId="180"/>
    <cellStyle name="assumption 4" xfId="181"/>
    <cellStyle name="Assumption Date" xfId="182"/>
    <cellStyle name="Avertissement" xfId="183"/>
    <cellStyle name="Bad 2" xfId="184"/>
    <cellStyle name="Bemærk!" xfId="185"/>
    <cellStyle name="Beräkning" xfId="186"/>
    <cellStyle name="Beregning" xfId="187"/>
    <cellStyle name="BlankRow" xfId="188"/>
    <cellStyle name="Blogas" xfId="189"/>
    <cellStyle name="Bra" xfId="190"/>
    <cellStyle name="Buena" xfId="191"/>
    <cellStyle name="bullet" xfId="192"/>
    <cellStyle name="Calander_heading" xfId="193"/>
    <cellStyle name="Calc" xfId="194"/>
    <cellStyle name="Calc - Blue" xfId="195"/>
    <cellStyle name="Calc - Feed" xfId="196"/>
    <cellStyle name="Calc - Green" xfId="197"/>
    <cellStyle name="Calc - Grey" xfId="198"/>
    <cellStyle name="Calc - Index" xfId="199"/>
    <cellStyle name="Calc - White" xfId="200"/>
    <cellStyle name="Calc - yellow" xfId="201"/>
    <cellStyle name="Calc_BizMo" xfId="202"/>
    <cellStyle name="Calcul" xfId="203"/>
    <cellStyle name="Calculation 2" xfId="204"/>
    <cellStyle name="Cálculo" xfId="205"/>
    <cellStyle name="Celda de comprobación" xfId="206"/>
    <cellStyle name="Celda vinculada" xfId="207"/>
    <cellStyle name="Cellule liée" xfId="208"/>
    <cellStyle name="Check Box" xfId="209"/>
    <cellStyle name="Check Box Input" xfId="210"/>
    <cellStyle name="Check Box_First Capital Connect Financial Model" xfId="211"/>
    <cellStyle name="Check Cell 2" xfId="212"/>
    <cellStyle name="Column Title" xfId="213"/>
    <cellStyle name="comma (2)" xfId="214"/>
    <cellStyle name="Comma 2" xfId="215"/>
    <cellStyle name="Comma 3" xfId="216"/>
    <cellStyle name="Comma 4" xfId="217"/>
    <cellStyle name="Comma 5" xfId="218"/>
    <cellStyle name="Comma 6" xfId="219"/>
    <cellStyle name="Comma 7" xfId="220"/>
    <cellStyle name="Comma 8" xfId="221"/>
    <cellStyle name="Comma(2)" xfId="222"/>
    <cellStyle name="Commentaire" xfId="223"/>
    <cellStyle name="Control Check" xfId="224"/>
    <cellStyle name="control table footer 1" xfId="225"/>
    <cellStyle name="control table header 1" xfId="226"/>
    <cellStyle name="Curren - Style1" xfId="227"/>
    <cellStyle name="Curren - Style4" xfId="228"/>
    <cellStyle name="Dålig" xfId="229"/>
    <cellStyle name="Data" xfId="230"/>
    <cellStyle name="Date" xfId="231"/>
    <cellStyle name="Deviant" xfId="232"/>
    <cellStyle name="Dezimal [0]_aM120029" xfId="233"/>
    <cellStyle name="Dezimal_aM120029" xfId="234"/>
    <cellStyle name="Effect Symbol" xfId="235"/>
    <cellStyle name="Encabezado 4" xfId="236"/>
    <cellStyle name="Énfasis1" xfId="237"/>
    <cellStyle name="Énfasis2" xfId="238"/>
    <cellStyle name="Énfasis3" xfId="239"/>
    <cellStyle name="Énfasis4" xfId="240"/>
    <cellStyle name="Énfasis5" xfId="241"/>
    <cellStyle name="Énfasis6" xfId="242"/>
    <cellStyle name="Entrada" xfId="243"/>
    <cellStyle name="Entrée" xfId="244"/>
    <cellStyle name="Euro" xfId="245"/>
    <cellStyle name="Exception" xfId="246"/>
    <cellStyle name="Explanatory Text 2" xfId="247"/>
    <cellStyle name="External Links" xfId="248"/>
    <cellStyle name="Extra Large" xfId="249"/>
    <cellStyle name="EY House" xfId="250"/>
    <cellStyle name="EY%colcalc" xfId="251"/>
    <cellStyle name="EY%input" xfId="252"/>
    <cellStyle name="EY%rowcalc" xfId="253"/>
    <cellStyle name="EY0dp" xfId="254"/>
    <cellStyle name="EY1dp" xfId="255"/>
    <cellStyle name="EY2dp" xfId="256"/>
    <cellStyle name="EY3dp" xfId="257"/>
    <cellStyle name="EYColumnHeading" xfId="258"/>
    <cellStyle name="EYHeading1" xfId="259"/>
    <cellStyle name="EYheading2" xfId="260"/>
    <cellStyle name="EYheading3" xfId="261"/>
    <cellStyle name="EYnumber" xfId="262"/>
    <cellStyle name="EYSheetHeader1" xfId="263"/>
    <cellStyle name="EYtext" xfId="264"/>
    <cellStyle name="Factor" xfId="265"/>
    <cellStyle name="Färg1" xfId="266"/>
    <cellStyle name="Färg2" xfId="267"/>
    <cellStyle name="Färg3" xfId="268"/>
    <cellStyle name="Färg4" xfId="269"/>
    <cellStyle name="Färg5" xfId="270"/>
    <cellStyle name="Färg6" xfId="271"/>
    <cellStyle name="Feed Label" xfId="272"/>
    <cellStyle name="Feeder Field" xfId="273"/>
    <cellStyle name="Fine" xfId="274"/>
    <cellStyle name="Fixed3 - Style3" xfId="275"/>
    <cellStyle name="Förklarande text" xfId="276"/>
    <cellStyle name="Forklarende tekst" xfId="277"/>
    <cellStyle name="From" xfId="278"/>
    <cellStyle name="FS_reporting" xfId="279"/>
    <cellStyle name="Gap" xfId="280"/>
    <cellStyle name="Geras" xfId="281"/>
    <cellStyle name="God" xfId="282"/>
    <cellStyle name="Good 2" xfId="283"/>
    <cellStyle name="Greyed out" xfId="284"/>
    <cellStyle name="Halb" xfId="285"/>
    <cellStyle name="Hea" xfId="286"/>
    <cellStyle name="Header" xfId="287"/>
    <cellStyle name="Heading" xfId="288"/>
    <cellStyle name="Heading 1 2" xfId="289"/>
    <cellStyle name="Heading 2 2" xfId="290"/>
    <cellStyle name="Heading 3 2" xfId="291"/>
    <cellStyle name="Heading 4 2" xfId="292"/>
    <cellStyle name="HELV8BLUE" xfId="293"/>
    <cellStyle name="Hoiatustekst" xfId="294"/>
    <cellStyle name="Huomautus" xfId="295"/>
    <cellStyle name="Huono" xfId="296"/>
    <cellStyle name="hvb mjhgvhgv" xfId="297"/>
    <cellStyle name="Hyperlink 2" xfId="298"/>
    <cellStyle name="Hyvä" xfId="299"/>
    <cellStyle name="Incorrecto" xfId="300"/>
    <cellStyle name="Indata" xfId="301"/>
    <cellStyle name="Index FITT" xfId="302"/>
    <cellStyle name="Input (StyleA)" xfId="303"/>
    <cellStyle name="Input 1" xfId="304"/>
    <cellStyle name="Input 2" xfId="305"/>
    <cellStyle name="Input 3" xfId="306"/>
    <cellStyle name="Input 4" xfId="307"/>
    <cellStyle name="Input 5" xfId="308"/>
    <cellStyle name="Input 6" xfId="309"/>
    <cellStyle name="Input Cell" xfId="310"/>
    <cellStyle name="Insatisfaisant" xfId="311"/>
    <cellStyle name="Instructions" xfId="312"/>
    <cellStyle name="Įspėjimo tekstas" xfId="313"/>
    <cellStyle name="Išvestis" xfId="314"/>
    <cellStyle name="Įvestis" xfId="315"/>
    <cellStyle name="Kokku" xfId="316"/>
    <cellStyle name="Kontrollcell" xfId="317"/>
    <cellStyle name="Kontroller celle" xfId="318"/>
    <cellStyle name="Kontrolli lahtrit" xfId="319"/>
    <cellStyle name="KPMG Heading 1" xfId="320"/>
    <cellStyle name="KPMG Heading 2" xfId="321"/>
    <cellStyle name="KPMG Heading 3" xfId="322"/>
    <cellStyle name="KPMG Heading 4" xfId="323"/>
    <cellStyle name="KPMG Normal" xfId="324"/>
    <cellStyle name="KPMG Normal Text" xfId="325"/>
    <cellStyle name="Lable_1" xfId="326"/>
    <cellStyle name="Länkad cell" xfId="327"/>
    <cellStyle name="Large" xfId="328"/>
    <cellStyle name="Laskenta" xfId="329"/>
    <cellStyle name="Lingitud lahter" xfId="330"/>
    <cellStyle name="Linked Cell 2" xfId="331"/>
    <cellStyle name="Linkitetty solu" xfId="332"/>
    <cellStyle name="Lookup References" xfId="333"/>
    <cellStyle name="Markeringsfarve1" xfId="334"/>
    <cellStyle name="Markeringsfarve2" xfId="335"/>
    <cellStyle name="Markeringsfarve3" xfId="336"/>
    <cellStyle name="Markeringsfarve4" xfId="337"/>
    <cellStyle name="Markeringsfarve5" xfId="338"/>
    <cellStyle name="Markeringsfarve6" xfId="339"/>
    <cellStyle name="Märkus" xfId="340"/>
    <cellStyle name="Medium" xfId="341"/>
    <cellStyle name="Migliaia (0)_Brazil" xfId="342"/>
    <cellStyle name="Milliers [0]_FNMA tasse2" xfId="343"/>
    <cellStyle name="Milliers_FNMA tasse2" xfId="344"/>
    <cellStyle name="Modelling References" xfId="345"/>
    <cellStyle name="Monétaire [0]_FNMA tasse2" xfId="346"/>
    <cellStyle name="Monétaire_FNMA tasse2" xfId="347"/>
    <cellStyle name="Named Range" xfId="348"/>
    <cellStyle name="Named Range Tag" xfId="349"/>
    <cellStyle name="Named Range_Book2" xfId="350"/>
    <cellStyle name="Neutraali" xfId="351"/>
    <cellStyle name="Neutraalne" xfId="352"/>
    <cellStyle name="Neutral 2" xfId="353"/>
    <cellStyle name="Neutralus" xfId="354"/>
    <cellStyle name="Neutre" xfId="355"/>
    <cellStyle name="Normaali 2" xfId="356"/>
    <cellStyle name="Normal" xfId="0" builtinId="0"/>
    <cellStyle name="Normal - Style1" xfId="357"/>
    <cellStyle name="Normal 10" xfId="358"/>
    <cellStyle name="Normal 11" xfId="359"/>
    <cellStyle name="Normal 12" xfId="360"/>
    <cellStyle name="Normal 13" xfId="361"/>
    <cellStyle name="Normal 2" xfId="362"/>
    <cellStyle name="Normal 2 2" xfId="363"/>
    <cellStyle name="Normal 2 3 2" xfId="364"/>
    <cellStyle name="Normal 3" xfId="365"/>
    <cellStyle name="Normal 4" xfId="366"/>
    <cellStyle name="Normal 5" xfId="367"/>
    <cellStyle name="Normal 6" xfId="368"/>
    <cellStyle name="Normal 7" xfId="369"/>
    <cellStyle name="Normal 8" xfId="370"/>
    <cellStyle name="Normal 9" xfId="371"/>
    <cellStyle name="Normal_fromFrance01" xfId="1"/>
    <cellStyle name="Normál_Munka1" xfId="372"/>
    <cellStyle name="Normal_Workshop - Sample-Final- Determined Costs Mt" xfId="2"/>
    <cellStyle name="Normale 2" xfId="373"/>
    <cellStyle name="Normale_Calcolo Tariffa_2006_4T_v01" xfId="374"/>
    <cellStyle name="Normalny 2" xfId="375"/>
    <cellStyle name="Normalny 2 2" xfId="376"/>
    <cellStyle name="Normalny 2_MET Table 1" xfId="377"/>
    <cellStyle name="Normalny 4" xfId="378"/>
    <cellStyle name="Notas" xfId="379"/>
    <cellStyle name="Note 2" xfId="380"/>
    <cellStyle name="Notes" xfId="381"/>
    <cellStyle name="Number" xfId="382"/>
    <cellStyle name="Number 1" xfId="383"/>
    <cellStyle name="Number Date" xfId="384"/>
    <cellStyle name="Number Date (short)" xfId="385"/>
    <cellStyle name="Number Date_Green" xfId="386"/>
    <cellStyle name="Number II" xfId="387"/>
    <cellStyle name="Number Integer" xfId="388"/>
    <cellStyle name="Otsikko" xfId="389"/>
    <cellStyle name="Otsikko 1" xfId="390"/>
    <cellStyle name="Otsikko 2" xfId="391"/>
    <cellStyle name="Otsikko 3" xfId="392"/>
    <cellStyle name="Otsikko 4" xfId="393"/>
    <cellStyle name="Output 2" xfId="394"/>
    <cellStyle name="Overskrift 1" xfId="395"/>
    <cellStyle name="Overskrift 2" xfId="396"/>
    <cellStyle name="Overskrift 3" xfId="397"/>
    <cellStyle name="Overskrift 4" xfId="398"/>
    <cellStyle name="Paryškinimas 1" xfId="399"/>
    <cellStyle name="Paryškinimas 2" xfId="400"/>
    <cellStyle name="Paryškinimas 3" xfId="401"/>
    <cellStyle name="Paryškinimas 4" xfId="402"/>
    <cellStyle name="Paryškinimas 5" xfId="403"/>
    <cellStyle name="Paryškinimas 6" xfId="404"/>
    <cellStyle name="Pastaba" xfId="405"/>
    <cellStyle name="Pavadinimas" xfId="406"/>
    <cellStyle name="Pealkiri" xfId="407"/>
    <cellStyle name="Pealkiri 1" xfId="408"/>
    <cellStyle name="Pealkiri 2" xfId="409"/>
    <cellStyle name="Pealkiri 3" xfId="410"/>
    <cellStyle name="Pealkiri 4" xfId="411"/>
    <cellStyle name="Percen - Style2" xfId="412"/>
    <cellStyle name="Percent [0%]" xfId="413"/>
    <cellStyle name="Percent [0.00%]" xfId="414"/>
    <cellStyle name="Percent 10" xfId="415"/>
    <cellStyle name="Percent 11" xfId="416"/>
    <cellStyle name="Percent 2" xfId="417"/>
    <cellStyle name="Percent 2 2" xfId="418"/>
    <cellStyle name="Percent 3" xfId="419"/>
    <cellStyle name="Percent 4" xfId="420"/>
    <cellStyle name="Percent 5" xfId="421"/>
    <cellStyle name="Percent 6" xfId="422"/>
    <cellStyle name="Percent 7" xfId="423"/>
    <cellStyle name="Percent 8" xfId="424"/>
    <cellStyle name="Percent 9" xfId="425"/>
    <cellStyle name="pivot item labels &amp; totals" xfId="426"/>
    <cellStyle name="pivot nation" xfId="427"/>
    <cellStyle name="pivotdata" xfId="428"/>
    <cellStyle name="pivotdata 2" xfId="429"/>
    <cellStyle name="pivotdata_Cyprus en route fin 11 Nov - DUR" xfId="430"/>
    <cellStyle name="Pourcentage_tocmodel_final" xfId="431"/>
    <cellStyle name="Procent 2" xfId="432"/>
    <cellStyle name="Procent 2 2" xfId="433"/>
    <cellStyle name="Procentowy 2" xfId="434"/>
    <cellStyle name="Profile" xfId="435"/>
    <cellStyle name="Prozent 2" xfId="436"/>
    <cellStyle name="Prozent 2 2" xfId="437"/>
    <cellStyle name="ROA Ref" xfId="438"/>
    <cellStyle name="Rõhk1" xfId="439"/>
    <cellStyle name="Rõhk2" xfId="440"/>
    <cellStyle name="Rõhk3" xfId="441"/>
    <cellStyle name="Rõhk4" xfId="442"/>
    <cellStyle name="Rõhk5" xfId="443"/>
    <cellStyle name="Rõhk6" xfId="444"/>
    <cellStyle name="Rubrik" xfId="445"/>
    <cellStyle name="Rubrik 1" xfId="446"/>
    <cellStyle name="Rubrik 2" xfId="447"/>
    <cellStyle name="Rubrik 3" xfId="448"/>
    <cellStyle name="Rubrik 4" xfId="449"/>
    <cellStyle name="Rubrik_Table 2 Unit Rate" xfId="450"/>
    <cellStyle name="Salida" xfId="451"/>
    <cellStyle name="Sammenkædet celle" xfId="452"/>
    <cellStyle name="SAPBEXaggData" xfId="453"/>
    <cellStyle name="SAPBEXaggDataEmph" xfId="454"/>
    <cellStyle name="SAPBEXaggItem" xfId="455"/>
    <cellStyle name="SAPBEXaggItemX" xfId="456"/>
    <cellStyle name="SAPBEXchaText" xfId="457"/>
    <cellStyle name="SAPBEXexcBad7" xfId="458"/>
    <cellStyle name="SAPBEXexcBad8" xfId="459"/>
    <cellStyle name="SAPBEXexcBad9" xfId="460"/>
    <cellStyle name="SAPBEXexcCritical4" xfId="461"/>
    <cellStyle name="SAPBEXexcCritical5" xfId="462"/>
    <cellStyle name="SAPBEXexcCritical6" xfId="463"/>
    <cellStyle name="SAPBEXexcGood1" xfId="464"/>
    <cellStyle name="SAPBEXexcGood2" xfId="465"/>
    <cellStyle name="SAPBEXexcGood3" xfId="466"/>
    <cellStyle name="SAPBEXfilterDrill" xfId="467"/>
    <cellStyle name="SAPBEXfilterItem" xfId="468"/>
    <cellStyle name="SAPBEXfilterText" xfId="469"/>
    <cellStyle name="SAPBEXformats" xfId="470"/>
    <cellStyle name="SAPBEXheaderItem" xfId="471"/>
    <cellStyle name="SAPBEXheaderText" xfId="472"/>
    <cellStyle name="SAPBEXHLevel0" xfId="473"/>
    <cellStyle name="SAPBEXHLevel0X" xfId="474"/>
    <cellStyle name="SAPBEXHLevel1" xfId="475"/>
    <cellStyle name="SAPBEXHLevel1X" xfId="476"/>
    <cellStyle name="SAPBEXHLevel2" xfId="477"/>
    <cellStyle name="SAPBEXHLevel2X" xfId="478"/>
    <cellStyle name="SAPBEXHLevel3" xfId="479"/>
    <cellStyle name="SAPBEXHLevel3X" xfId="480"/>
    <cellStyle name="SAPBEXresData" xfId="481"/>
    <cellStyle name="SAPBEXresDataEmph" xfId="482"/>
    <cellStyle name="SAPBEXresItem" xfId="483"/>
    <cellStyle name="SAPBEXresItemX" xfId="484"/>
    <cellStyle name="SAPBEXstdData" xfId="485"/>
    <cellStyle name="SAPBEXstdDataEmph" xfId="486"/>
    <cellStyle name="SAPBEXstdItem" xfId="487"/>
    <cellStyle name="SAPBEXstdItemX" xfId="488"/>
    <cellStyle name="SAPBEXtitle" xfId="489"/>
    <cellStyle name="SAPBEXundefined" xfId="490"/>
    <cellStyle name="Satisfaisant" xfId="491"/>
    <cellStyle name="Section_End" xfId="492"/>
    <cellStyle name="Selgitav tekst" xfId="493"/>
    <cellStyle name="Selittävä teksti" xfId="494"/>
    <cellStyle name="Sheet Done" xfId="495"/>
    <cellStyle name="Sisestus" xfId="496"/>
    <cellStyle name="Skaičiavimas" xfId="497"/>
    <cellStyle name="Small" xfId="498"/>
    <cellStyle name="Sortie" xfId="499"/>
    <cellStyle name="Source Field - Green" xfId="500"/>
    <cellStyle name="Standard,f,u" xfId="501"/>
    <cellStyle name="Standard,Helv 8" xfId="502"/>
    <cellStyle name="Standard_Agip_Zusammenfassung" xfId="503"/>
    <cellStyle name="Style 1" xfId="504"/>
    <cellStyle name="Sub totals" xfId="505"/>
    <cellStyle name="Subtotal (line)" xfId="506"/>
    <cellStyle name="Suma" xfId="507"/>
    <cellStyle name="Summa" xfId="508"/>
    <cellStyle name="Susietas langelis" xfId="509"/>
    <cellStyle name="Syöttö" xfId="510"/>
    <cellStyle name="TableBorder" xfId="511"/>
    <cellStyle name="Tarkistussolu" xfId="512"/>
    <cellStyle name="Texte explicatif" xfId="513"/>
    <cellStyle name="Texto de advertencia" xfId="514"/>
    <cellStyle name="Texto explicativo" xfId="515"/>
    <cellStyle name="Thousands" xfId="516"/>
    <cellStyle name="Tikrinimo langelis" xfId="517"/>
    <cellStyle name="TimeReport" xfId="518"/>
    <cellStyle name="Titel" xfId="519"/>
    <cellStyle name="Title 1" xfId="520"/>
    <cellStyle name="Title 2" xfId="521"/>
    <cellStyle name="Title 3" xfId="522"/>
    <cellStyle name="Title 4" xfId="523"/>
    <cellStyle name="Title 5" xfId="524"/>
    <cellStyle name="Titre" xfId="525"/>
    <cellStyle name="Titre 1" xfId="526"/>
    <cellStyle name="Titre 2" xfId="527"/>
    <cellStyle name="Titre 3" xfId="528"/>
    <cellStyle name="Titre 4" xfId="529"/>
    <cellStyle name="Titre_Norway10Ch" xfId="530"/>
    <cellStyle name="Titulo" xfId="531"/>
    <cellStyle name="Título" xfId="532"/>
    <cellStyle name="Título 1" xfId="533"/>
    <cellStyle name="Título 2" xfId="534"/>
    <cellStyle name="Título 3" xfId="535"/>
    <cellStyle name="To" xfId="536"/>
    <cellStyle name="Total (line)" xfId="537"/>
    <cellStyle name="Total 2" xfId="538"/>
    <cellStyle name="Total 3" xfId="539"/>
    <cellStyle name="Total 4" xfId="540"/>
    <cellStyle name="Total 5" xfId="541"/>
    <cellStyle name="Totals" xfId="542"/>
    <cellStyle name="tr" xfId="543"/>
    <cellStyle name="Tulostus" xfId="544"/>
    <cellStyle name="Ugyldig" xfId="545"/>
    <cellStyle name="Under Construction Flag" xfId="546"/>
    <cellStyle name="UserInstructions" xfId="547"/>
    <cellStyle name="Utdata" xfId="548"/>
    <cellStyle name="Väljund" xfId="549"/>
    <cellStyle name="Valuta (0)_Brazil" xfId="550"/>
    <cellStyle name="Varningstext" xfId="551"/>
    <cellStyle name="Varoitusteksti" xfId="552"/>
    <cellStyle name="Vérification" xfId="553"/>
    <cellStyle name="Very Large" xfId="554"/>
    <cellStyle name="Währung [0]_aM120029" xfId="555"/>
    <cellStyle name="Währung_aM120029" xfId="556"/>
    <cellStyle name="Warning Text 2" xfId="557"/>
    <cellStyle name="WingDings" xfId="558"/>
    <cellStyle name="WIP" xfId="559"/>
  </cellStyles>
  <dxfs count="0"/>
  <tableStyles count="0" defaultTableStyle="TableStyleMedium2" defaultPivotStyle="PivotStyleLight16"/>
  <colors>
    <mruColors>
      <color rgb="FF4B8DB1"/>
      <color rgb="FF357DA9"/>
      <color rgb="FFFFFFCC"/>
      <color rgb="FFFFFF99"/>
      <color rgb="FF0070C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4</xdr:col>
      <xdr:colOff>9526</xdr:colOff>
      <xdr:row>8</xdr:row>
      <xdr:rowOff>247649</xdr:rowOff>
    </xdr:from>
    <xdr:to>
      <xdr:col>4</xdr:col>
      <xdr:colOff>1201104</xdr:colOff>
      <xdr:row>10</xdr:row>
      <xdr:rowOff>85724</xdr:rowOff>
    </xdr:to>
    <xdr:pic>
      <xdr:nvPicPr>
        <xdr:cNvPr id="1025"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4457701" y="2095499"/>
          <a:ext cx="1191578" cy="56197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60</xdr:row>
      <xdr:rowOff>0</xdr:rowOff>
    </xdr:from>
    <xdr:to>
      <xdr:col>4</xdr:col>
      <xdr:colOff>732748</xdr:colOff>
      <xdr:row>60</xdr:row>
      <xdr:rowOff>3048800</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67393" y="35024786"/>
          <a:ext cx="5250319" cy="304880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6</xdr:col>
      <xdr:colOff>0</xdr:colOff>
      <xdr:row>60</xdr:row>
      <xdr:rowOff>0</xdr:rowOff>
    </xdr:from>
    <xdr:to>
      <xdr:col>12</xdr:col>
      <xdr:colOff>725182</xdr:colOff>
      <xdr:row>60</xdr:row>
      <xdr:rowOff>4740088</xdr:rowOff>
    </xdr:to>
    <xdr:pic>
      <xdr:nvPicPr>
        <xdr:cNvPr id="3"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6626679" y="35024786"/>
          <a:ext cx="5950324" cy="4740088"/>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ATL102V\Users$\521030\Downloads\141210_EG-SESSION-102ND_v1%2011%20LY%20submission%20with%20pensions%20tables%20submitted.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teamhub.nats.co.uk/functions/FIN/NERL/NERLfinance/FY1516/Consolidated/Annual_Tasks/Pensions/Pension%20Pass%20Through%20Model%20Jan-Dec%20201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ATL102V\Users$\521030\Downloads\ExS_rh_003_NATS%20-%2031%20Mar%202016%20IAS19%20disclosures%20(22042015)%20-%20updated%20asset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teamhub.nats.co.uk/functions/FIN/NERL/NERLfinance/FY1516/Consolidated/Annual_Tasks/Reg%20Accounts%202015/MMW%20RP2%20pension%20rec.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oute TABLE 1"/>
      <sheetName val="Route Table 1 ANSP"/>
      <sheetName val="Route Table 1 MET"/>
      <sheetName val="Route Table 1 NSA"/>
      <sheetName val="Route TABLE 2"/>
      <sheetName val="Route Table 2 ANSP"/>
      <sheetName val="Route Table 2 MET"/>
      <sheetName val="Route Table 2 NSA"/>
      <sheetName val="Route TABLE 3 "/>
      <sheetName val="RP2 PP"/>
      <sheetName val="Additional information tables"/>
      <sheetName val="NPP RP1 Pension Info"/>
      <sheetName val="Historical Cost"/>
      <sheetName val="Historical Cost RP1 actuals"/>
      <sheetName val="Historical Cost RP1"/>
      <sheetName val="Pensions Info"/>
      <sheetName val="Pensions Info RP1"/>
      <sheetName val="Info for Historic cost tables"/>
      <sheetName val="Backup with formulae amend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93">
          <cell r="D93">
            <v>4526.9326502851054</v>
          </cell>
        </row>
        <row r="101">
          <cell r="D101">
            <v>60061.060753194019</v>
          </cell>
          <cell r="E101">
            <v>55212.403898833189</v>
          </cell>
          <cell r="F101">
            <v>55732.410495486918</v>
          </cell>
          <cell r="G101">
            <v>55638.03594579918</v>
          </cell>
          <cell r="H101">
            <v>55289.430817197157</v>
          </cell>
        </row>
        <row r="102">
          <cell r="D102">
            <v>15197.725142829486</v>
          </cell>
          <cell r="E102">
            <v>20347.143226023927</v>
          </cell>
          <cell r="F102">
            <v>20594.779553429806</v>
          </cell>
          <cell r="G102">
            <v>15285.976080726057</v>
          </cell>
          <cell r="H102">
            <v>12293.606527271288</v>
          </cell>
        </row>
        <row r="106">
          <cell r="D106">
            <v>3103680.361573257</v>
          </cell>
          <cell r="E106">
            <v>3285961.2936128406</v>
          </cell>
          <cell r="F106">
            <v>3476834.6355428458</v>
          </cell>
          <cell r="G106">
            <v>3676991.7114865598</v>
          </cell>
          <cell r="H106">
            <v>3884043.2041298295</v>
          </cell>
        </row>
        <row r="107">
          <cell r="D107">
            <v>3303948.7146355631</v>
          </cell>
          <cell r="E107">
            <v>3453563.5163998548</v>
          </cell>
          <cell r="F107">
            <v>3610927.431404002</v>
          </cell>
          <cell r="G107">
            <v>3774712.7001711945</v>
          </cell>
          <cell r="H107">
            <v>3946318.1938359072</v>
          </cell>
        </row>
        <row r="108">
          <cell r="D108">
            <v>-200268.35306230607</v>
          </cell>
          <cell r="E108">
            <v>-167602.22278701421</v>
          </cell>
          <cell r="F108">
            <v>-134092.79586115619</v>
          </cell>
          <cell r="G108">
            <v>-97720.988684634678</v>
          </cell>
          <cell r="H108">
            <v>-62274.989706077613</v>
          </cell>
        </row>
        <row r="109">
          <cell r="D109">
            <v>2490.2693083330651</v>
          </cell>
          <cell r="E109">
            <v>2392.0041666664051</v>
          </cell>
          <cell r="F109">
            <v>2303.4271250001229</v>
          </cell>
          <cell r="G109">
            <v>2238.2502749998803</v>
          </cell>
          <cell r="H109">
            <v>2148.5046333330974</v>
          </cell>
        </row>
        <row r="110">
          <cell r="D110">
            <v>189322.51303149838</v>
          </cell>
          <cell r="E110">
            <v>186887.68573783865</v>
          </cell>
          <cell r="F110">
            <v>185637.12027644308</v>
          </cell>
          <cell r="G110">
            <v>184404.05120223615</v>
          </cell>
          <cell r="H110">
            <v>182381.17056751013</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Reconciliation to SAU Figs"/>
      <sheetName val="In Scheme by Company"/>
      <sheetName val="In Scheme incl Intra Group"/>
      <sheetName val="NERL Pensionable Pay by S Line"/>
      <sheetName val="Deficit Repair"/>
      <sheetName val="Summary"/>
      <sheetName val="Old Style Summary"/>
      <sheetName val="StaffNos"/>
      <sheetName val="Payroll"/>
      <sheetName val="9P1S"/>
      <sheetName val="Allocations"/>
      <sheetName val="AllocationExclusions"/>
      <sheetName val="WT Summary"/>
      <sheetName val="StaffMapping"/>
      <sheetName val="PYAllocationExclusions"/>
      <sheetName val="PY Pay Adjustments"/>
      <sheetName val="PYAllocationsData"/>
      <sheetName val="PY Allocations"/>
      <sheetName val="Additional Contributions"/>
      <sheetName val="Cash Rate"/>
      <sheetName val="Periods"/>
      <sheetName val="Filters"/>
      <sheetName val="BExRepositorySheet"/>
    </sheetNames>
    <sheetDataSet>
      <sheetData sheetId="0" refreshError="1"/>
      <sheetData sheetId="1" refreshError="1"/>
      <sheetData sheetId="2" refreshError="1"/>
      <sheetData sheetId="3" refreshError="1">
        <row r="35">
          <cell r="K35">
            <v>188318384.25049138</v>
          </cell>
        </row>
      </sheetData>
      <sheetData sheetId="4" refreshError="1">
        <row r="51">
          <cell r="H51">
            <v>20597465.986675389</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GROUP"/>
      <sheetName val="NATS"/>
      <sheetName val="NERL"/>
      <sheetName val="NSL"/>
      <sheetName val="NATS Solutions"/>
      <sheetName val="Projected expense"/>
    </sheetNames>
    <sheetDataSet>
      <sheetData sheetId="0" refreshError="1"/>
      <sheetData sheetId="1" refreshError="1"/>
      <sheetData sheetId="2">
        <row r="168">
          <cell r="L168">
            <v>-3622.3</v>
          </cell>
        </row>
        <row r="169">
          <cell r="L169">
            <v>3563.4</v>
          </cell>
        </row>
      </sheetData>
      <sheetData sheetId="3" refreshError="1"/>
      <sheetData sheetId="4" refreshError="1"/>
      <sheetData sheetId="5"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Sheet1"/>
      <sheetName val="For CRCO 1"/>
      <sheetName val="For CRCO 2"/>
      <sheetName val="Sheet3"/>
    </sheetNames>
    <sheetDataSet>
      <sheetData sheetId="0">
        <row r="41">
          <cell r="Q41">
            <v>2442.8300497610085</v>
          </cell>
        </row>
      </sheetData>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B2:I29"/>
  <sheetViews>
    <sheetView zoomScaleNormal="100" workbookViewId="0">
      <selection activeCell="B2" sqref="B2:I2"/>
    </sheetView>
  </sheetViews>
  <sheetFormatPr defaultRowHeight="15"/>
  <cols>
    <col min="1" max="1" width="5.7109375" style="61" customWidth="1"/>
    <col min="2" max="9" width="14.5703125" style="61" customWidth="1"/>
    <col min="10" max="16384" width="9.140625" style="61"/>
  </cols>
  <sheetData>
    <row r="2" spans="2:9" ht="21">
      <c r="B2" s="177" t="s">
        <v>129</v>
      </c>
      <c r="C2" s="178"/>
      <c r="D2" s="178"/>
      <c r="E2" s="178"/>
      <c r="F2" s="178"/>
      <c r="G2" s="178"/>
      <c r="H2" s="178"/>
      <c r="I2" s="179"/>
    </row>
    <row r="4" spans="2:9" ht="21">
      <c r="B4" s="177" t="s">
        <v>98</v>
      </c>
      <c r="C4" s="178"/>
      <c r="D4" s="178"/>
      <c r="E4" s="178"/>
      <c r="F4" s="178"/>
      <c r="G4" s="178"/>
      <c r="H4" s="178"/>
      <c r="I4" s="179"/>
    </row>
    <row r="7" spans="2:9" ht="44.25" customHeight="1">
      <c r="B7" s="177" t="s">
        <v>80</v>
      </c>
      <c r="C7" s="178"/>
      <c r="D7" s="178"/>
      <c r="E7" s="178"/>
      <c r="F7" s="178"/>
      <c r="G7" s="178"/>
      <c r="H7" s="178"/>
      <c r="I7" s="179"/>
    </row>
    <row r="8" spans="2:9" ht="63.75" customHeight="1">
      <c r="B8" s="174" t="s">
        <v>137</v>
      </c>
      <c r="C8" s="175"/>
      <c r="D8" s="175"/>
      <c r="E8" s="175"/>
      <c r="F8" s="175"/>
      <c r="G8" s="175"/>
      <c r="H8" s="175"/>
      <c r="I8" s="176"/>
    </row>
    <row r="9" spans="2:9">
      <c r="B9" s="144"/>
      <c r="C9" s="123"/>
      <c r="D9" s="123"/>
      <c r="E9" s="123"/>
      <c r="F9" s="123"/>
      <c r="G9" s="123"/>
      <c r="H9" s="123"/>
      <c r="I9" s="144"/>
    </row>
    <row r="10" spans="2:9" ht="44.25" customHeight="1">
      <c r="B10" s="177" t="s">
        <v>123</v>
      </c>
      <c r="C10" s="178"/>
      <c r="D10" s="178"/>
      <c r="E10" s="178"/>
      <c r="F10" s="178"/>
      <c r="G10" s="178"/>
      <c r="H10" s="178"/>
      <c r="I10" s="179"/>
    </row>
    <row r="11" spans="2:9" ht="156.75" customHeight="1">
      <c r="B11" s="174" t="s">
        <v>138</v>
      </c>
      <c r="C11" s="175"/>
      <c r="D11" s="175"/>
      <c r="E11" s="175"/>
      <c r="F11" s="175"/>
      <c r="G11" s="175"/>
      <c r="H11" s="175"/>
      <c r="I11" s="176"/>
    </row>
    <row r="12" spans="2:9">
      <c r="B12" s="144"/>
      <c r="C12" s="123"/>
      <c r="D12" s="123"/>
      <c r="E12" s="123"/>
      <c r="F12" s="123"/>
      <c r="G12" s="123"/>
      <c r="H12" s="123"/>
      <c r="I12" s="144"/>
    </row>
    <row r="13" spans="2:9" ht="44.25" customHeight="1">
      <c r="B13" s="183" t="s">
        <v>128</v>
      </c>
      <c r="C13" s="184"/>
      <c r="D13" s="184"/>
      <c r="E13" s="184"/>
      <c r="F13" s="184"/>
      <c r="G13" s="184"/>
      <c r="H13" s="184"/>
      <c r="I13" s="185"/>
    </row>
    <row r="14" spans="2:9" ht="162.75" customHeight="1">
      <c r="B14" s="174" t="s">
        <v>122</v>
      </c>
      <c r="C14" s="175"/>
      <c r="D14" s="175"/>
      <c r="E14" s="175"/>
      <c r="F14" s="175"/>
      <c r="G14" s="175"/>
      <c r="H14" s="175"/>
      <c r="I14" s="176"/>
    </row>
    <row r="15" spans="2:9">
      <c r="B15" s="144"/>
      <c r="C15" s="123"/>
      <c r="D15" s="123"/>
      <c r="E15" s="123"/>
      <c r="F15" s="123"/>
      <c r="G15" s="123"/>
      <c r="H15" s="123"/>
      <c r="I15" s="144"/>
    </row>
    <row r="16" spans="2:9" ht="44.25" customHeight="1">
      <c r="B16" s="177" t="s">
        <v>124</v>
      </c>
      <c r="C16" s="178"/>
      <c r="D16" s="178"/>
      <c r="E16" s="178"/>
      <c r="F16" s="178"/>
      <c r="G16" s="178"/>
      <c r="H16" s="178"/>
      <c r="I16" s="179"/>
    </row>
    <row r="17" spans="2:9" ht="73.5" customHeight="1">
      <c r="B17" s="180" t="s">
        <v>125</v>
      </c>
      <c r="C17" s="181"/>
      <c r="D17" s="181"/>
      <c r="E17" s="181"/>
      <c r="F17" s="181"/>
      <c r="G17" s="181"/>
      <c r="H17" s="181"/>
      <c r="I17" s="182"/>
    </row>
    <row r="18" spans="2:9">
      <c r="B18" s="145"/>
      <c r="C18" s="122"/>
      <c r="D18" s="122"/>
      <c r="E18" s="122"/>
      <c r="F18" s="122"/>
      <c r="G18" s="122"/>
      <c r="H18" s="122"/>
      <c r="I18" s="143"/>
    </row>
    <row r="19" spans="2:9" ht="44.25" customHeight="1">
      <c r="B19" s="177" t="s">
        <v>96</v>
      </c>
      <c r="C19" s="178"/>
      <c r="D19" s="178"/>
      <c r="E19" s="178"/>
      <c r="F19" s="178"/>
      <c r="G19" s="178"/>
      <c r="H19" s="178"/>
      <c r="I19" s="179"/>
    </row>
    <row r="20" spans="2:9" ht="122.25" customHeight="1">
      <c r="B20" s="180" t="s">
        <v>140</v>
      </c>
      <c r="C20" s="181"/>
      <c r="D20" s="181"/>
      <c r="E20" s="181"/>
      <c r="F20" s="181"/>
      <c r="G20" s="181"/>
      <c r="H20" s="181"/>
      <c r="I20" s="182"/>
    </row>
    <row r="22" spans="2:9" ht="44.25" customHeight="1">
      <c r="B22" s="177" t="s">
        <v>97</v>
      </c>
      <c r="C22" s="178"/>
      <c r="D22" s="178"/>
      <c r="E22" s="178"/>
      <c r="F22" s="178"/>
      <c r="G22" s="178"/>
      <c r="H22" s="178"/>
      <c r="I22" s="179"/>
    </row>
    <row r="23" spans="2:9" ht="225.75" customHeight="1">
      <c r="B23" s="180" t="s">
        <v>113</v>
      </c>
      <c r="C23" s="181"/>
      <c r="D23" s="181"/>
      <c r="E23" s="181"/>
      <c r="F23" s="181"/>
      <c r="G23" s="181"/>
      <c r="H23" s="181"/>
      <c r="I23" s="182"/>
    </row>
    <row r="25" spans="2:9" ht="45" customHeight="1">
      <c r="B25" s="177" t="s">
        <v>81</v>
      </c>
      <c r="C25" s="178"/>
      <c r="D25" s="178"/>
      <c r="E25" s="178"/>
      <c r="F25" s="178"/>
      <c r="G25" s="178"/>
      <c r="H25" s="178"/>
      <c r="I25" s="179"/>
    </row>
    <row r="26" spans="2:9" ht="131.25" customHeight="1">
      <c r="B26" s="171" t="s">
        <v>141</v>
      </c>
      <c r="C26" s="172"/>
      <c r="D26" s="172"/>
      <c r="E26" s="172"/>
      <c r="F26" s="172"/>
      <c r="G26" s="172"/>
      <c r="H26" s="172"/>
      <c r="I26" s="173"/>
    </row>
    <row r="28" spans="2:9" ht="21">
      <c r="B28" s="177" t="s">
        <v>142</v>
      </c>
      <c r="C28" s="178"/>
      <c r="D28" s="178"/>
      <c r="E28" s="178"/>
      <c r="F28" s="178"/>
      <c r="G28" s="178"/>
      <c r="H28" s="178"/>
      <c r="I28" s="179"/>
    </row>
    <row r="29" spans="2:9" ht="30" customHeight="1">
      <c r="B29" s="171" t="s">
        <v>143</v>
      </c>
      <c r="C29" s="172"/>
      <c r="D29" s="172"/>
      <c r="E29" s="172"/>
      <c r="F29" s="172"/>
      <c r="G29" s="172"/>
      <c r="H29" s="172"/>
      <c r="I29" s="173"/>
    </row>
  </sheetData>
  <mergeCells count="18">
    <mergeCell ref="B10:I10"/>
    <mergeCell ref="B11:I11"/>
    <mergeCell ref="B13:I13"/>
    <mergeCell ref="B2:I2"/>
    <mergeCell ref="B8:I8"/>
    <mergeCell ref="B4:I4"/>
    <mergeCell ref="B7:I7"/>
    <mergeCell ref="B29:I29"/>
    <mergeCell ref="B14:I14"/>
    <mergeCell ref="B28:I28"/>
    <mergeCell ref="B26:I26"/>
    <mergeCell ref="B20:I20"/>
    <mergeCell ref="B22:I22"/>
    <mergeCell ref="B23:I23"/>
    <mergeCell ref="B25:I25"/>
    <mergeCell ref="B16:I16"/>
    <mergeCell ref="B17:I17"/>
    <mergeCell ref="B19:I19"/>
  </mergeCells>
  <pageMargins left="0.70866141732283472" right="0.70866141732283472" top="0.55118110236220474" bottom="0.55118110236220474" header="0.31496062992125984" footer="0.31496062992125984"/>
  <pageSetup paperSize="9" scale="74" orientation="portrait" r:id="rId1"/>
  <headerFooter>
    <oddFooter>&amp;CPage &amp;P of &amp;N</oddFooter>
  </headerFooter>
  <rowBreaks count="1" manualBreakCount="1">
    <brk id="21" min="1" max="8" man="1"/>
  </rowBreaks>
</worksheet>
</file>

<file path=xl/worksheets/sheet2.xml><?xml version="1.0" encoding="utf-8"?>
<worksheet xmlns="http://schemas.openxmlformats.org/spreadsheetml/2006/main" xmlns:r="http://schemas.openxmlformats.org/officeDocument/2006/relationships">
  <sheetPr>
    <tabColor rgb="FF00B0F0"/>
    <pageSetUpPr fitToPage="1"/>
  </sheetPr>
  <dimension ref="A2:H33"/>
  <sheetViews>
    <sheetView topLeftCell="A19" zoomScaleNormal="100" workbookViewId="0">
      <selection activeCell="B28" sqref="B28"/>
    </sheetView>
  </sheetViews>
  <sheetFormatPr defaultRowHeight="15"/>
  <cols>
    <col min="1" max="1" width="5.7109375" style="61" customWidth="1"/>
    <col min="2" max="2" width="34.42578125" style="61" customWidth="1"/>
    <col min="3" max="3" width="7.85546875" style="61" customWidth="1"/>
    <col min="4" max="8" width="18.7109375" style="61" customWidth="1"/>
    <col min="9" max="16384" width="9.140625" style="61"/>
  </cols>
  <sheetData>
    <row r="2" spans="1:8" ht="21" customHeight="1">
      <c r="B2" s="177" t="s">
        <v>99</v>
      </c>
      <c r="C2" s="178"/>
      <c r="D2" s="178"/>
      <c r="E2" s="178"/>
      <c r="F2" s="178"/>
      <c r="G2" s="178"/>
      <c r="H2" s="179"/>
    </row>
    <row r="5" spans="1:8" ht="21">
      <c r="B5" s="177" t="s">
        <v>76</v>
      </c>
      <c r="C5" s="178"/>
      <c r="D5" s="178"/>
      <c r="E5" s="178"/>
      <c r="F5" s="178"/>
      <c r="G5" s="178"/>
      <c r="H5" s="179"/>
    </row>
    <row r="6" spans="1:8">
      <c r="B6" s="60"/>
      <c r="C6" s="60"/>
    </row>
    <row r="7" spans="1:8" ht="21.75" customHeight="1">
      <c r="A7" s="62"/>
      <c r="B7" s="195" t="s">
        <v>72</v>
      </c>
      <c r="C7" s="196"/>
      <c r="D7" s="197"/>
      <c r="E7" s="63" t="s">
        <v>153</v>
      </c>
      <c r="F7" s="63"/>
      <c r="G7" s="63"/>
      <c r="H7" s="154"/>
    </row>
    <row r="8" spans="1:8" ht="21.75" customHeight="1">
      <c r="A8" s="64"/>
      <c r="B8" s="198" t="s">
        <v>78</v>
      </c>
      <c r="C8" s="199"/>
      <c r="D8" s="200"/>
      <c r="E8" s="63" t="s">
        <v>154</v>
      </c>
      <c r="F8" s="63"/>
      <c r="G8" s="63"/>
      <c r="H8" s="154"/>
    </row>
    <row r="9" spans="1:8" ht="21.75" customHeight="1">
      <c r="A9" s="73"/>
      <c r="B9" s="149" t="s">
        <v>95</v>
      </c>
      <c r="C9" s="150"/>
      <c r="D9" s="150"/>
      <c r="E9" s="70" t="s">
        <v>155</v>
      </c>
      <c r="F9" s="63"/>
      <c r="G9" s="63"/>
      <c r="H9" s="154"/>
    </row>
    <row r="10" spans="1:8" ht="35.25" customHeight="1">
      <c r="A10" s="73"/>
      <c r="B10" s="147"/>
      <c r="C10" s="148"/>
      <c r="D10" s="148"/>
      <c r="E10" s="71"/>
      <c r="F10" s="66"/>
      <c r="G10" s="66"/>
      <c r="H10" s="155"/>
    </row>
    <row r="11" spans="1:8" ht="21.75" customHeight="1">
      <c r="A11" s="65"/>
      <c r="B11" s="192" t="s">
        <v>77</v>
      </c>
      <c r="C11" s="193"/>
      <c r="D11" s="194"/>
      <c r="E11" s="170">
        <v>42570</v>
      </c>
      <c r="F11" s="66"/>
      <c r="G11" s="66"/>
      <c r="H11" s="155"/>
    </row>
    <row r="14" spans="1:8" ht="21">
      <c r="B14" s="177" t="s">
        <v>79</v>
      </c>
      <c r="C14" s="178"/>
      <c r="D14" s="178"/>
      <c r="E14" s="178"/>
      <c r="F14" s="178"/>
      <c r="G14" s="178"/>
      <c r="H14" s="178"/>
    </row>
    <row r="16" spans="1:8" s="15" customFormat="1" ht="37.5" customHeight="1">
      <c r="B16" s="189" t="s">
        <v>136</v>
      </c>
      <c r="C16" s="190"/>
      <c r="D16" s="190"/>
      <c r="E16" s="190"/>
      <c r="F16" s="190"/>
      <c r="G16" s="190"/>
      <c r="H16" s="191"/>
    </row>
    <row r="17" spans="1:8" s="31" customFormat="1" ht="30" customHeight="1">
      <c r="B17" s="201" t="s">
        <v>71</v>
      </c>
      <c r="C17" s="202"/>
      <c r="D17" s="131" t="s">
        <v>105</v>
      </c>
      <c r="E17" s="132">
        <v>2016</v>
      </c>
      <c r="F17" s="132">
        <v>2017</v>
      </c>
      <c r="G17" s="133">
        <v>2018</v>
      </c>
      <c r="H17" s="134">
        <v>2019</v>
      </c>
    </row>
    <row r="18" spans="1:8" s="15" customFormat="1">
      <c r="A18" s="67"/>
      <c r="B18" s="203" t="s">
        <v>40</v>
      </c>
      <c r="C18" s="204"/>
      <c r="D18" s="104">
        <v>1109</v>
      </c>
      <c r="E18" s="98"/>
      <c r="F18" s="98"/>
      <c r="G18" s="52"/>
      <c r="H18" s="53"/>
    </row>
    <row r="19" spans="1:8" s="15" customFormat="1">
      <c r="A19" s="68"/>
      <c r="B19" s="203" t="s">
        <v>41</v>
      </c>
      <c r="C19" s="204"/>
      <c r="D19" s="105"/>
      <c r="E19" s="99"/>
      <c r="F19" s="99"/>
      <c r="G19" s="96"/>
      <c r="H19" s="97"/>
    </row>
    <row r="20" spans="1:8" s="15" customFormat="1">
      <c r="A20" s="68"/>
      <c r="B20" s="205" t="s">
        <v>42</v>
      </c>
      <c r="C20" s="206"/>
      <c r="D20" s="104"/>
      <c r="E20" s="98"/>
      <c r="F20" s="98"/>
      <c r="G20" s="52"/>
      <c r="H20" s="53"/>
    </row>
    <row r="21" spans="1:8" s="15" customFormat="1">
      <c r="A21" s="68"/>
      <c r="B21" s="205" t="s">
        <v>43</v>
      </c>
      <c r="C21" s="206"/>
      <c r="D21" s="104"/>
      <c r="E21" s="98"/>
      <c r="F21" s="98"/>
      <c r="G21" s="52"/>
      <c r="H21" s="53"/>
    </row>
    <row r="22" spans="1:8" s="15" customFormat="1">
      <c r="A22" s="68"/>
      <c r="B22" s="207" t="s">
        <v>44</v>
      </c>
      <c r="C22" s="208"/>
      <c r="D22" s="104">
        <v>-3959</v>
      </c>
      <c r="E22" s="100"/>
      <c r="F22" s="100"/>
      <c r="G22" s="101"/>
      <c r="H22" s="102"/>
    </row>
    <row r="23" spans="1:8" s="15" customFormat="1" ht="64.5" customHeight="1">
      <c r="A23" s="69"/>
      <c r="B23" s="209" t="s">
        <v>114</v>
      </c>
      <c r="C23" s="210"/>
      <c r="D23" s="106">
        <f>SUM(D18:D22)</f>
        <v>-2850</v>
      </c>
      <c r="E23" s="103"/>
      <c r="F23" s="103"/>
      <c r="G23" s="50"/>
      <c r="H23" s="51"/>
    </row>
    <row r="26" spans="1:8">
      <c r="B26" s="151" t="s">
        <v>19</v>
      </c>
      <c r="C26" s="152"/>
      <c r="D26" s="152"/>
      <c r="E26" s="152"/>
      <c r="F26" s="152"/>
      <c r="G26" s="152"/>
      <c r="H26" s="153"/>
    </row>
    <row r="27" spans="1:8" ht="34.5" customHeight="1">
      <c r="A27" s="72"/>
      <c r="B27" s="186"/>
      <c r="C27" s="187"/>
      <c r="D27" s="187"/>
      <c r="E27" s="187"/>
      <c r="F27" s="187"/>
      <c r="G27" s="187"/>
      <c r="H27" s="188"/>
    </row>
    <row r="33" spans="2:3">
      <c r="B33" s="60"/>
      <c r="C33" s="60"/>
    </row>
  </sheetData>
  <mergeCells count="15">
    <mergeCell ref="B2:H2"/>
    <mergeCell ref="B5:H5"/>
    <mergeCell ref="B14:H14"/>
    <mergeCell ref="B27:H27"/>
    <mergeCell ref="B16:H16"/>
    <mergeCell ref="B11:D11"/>
    <mergeCell ref="B7:D7"/>
    <mergeCell ref="B8:D8"/>
    <mergeCell ref="B17:C17"/>
    <mergeCell ref="B18:C18"/>
    <mergeCell ref="B19:C19"/>
    <mergeCell ref="B20:C20"/>
    <mergeCell ref="B21:C21"/>
    <mergeCell ref="B22:C22"/>
    <mergeCell ref="B23:C23"/>
  </mergeCells>
  <pageMargins left="0.70866141732283472" right="0.70866141732283472" top="0.55118110236220474" bottom="0.55118110236220474" header="0.31496062992125984" footer="0.31496062992125984"/>
  <pageSetup paperSize="9" scale="64" fitToHeight="0" orientation="portrait" r:id="rId1"/>
  <headerFooter>
    <oddFooter>&amp;CPage &amp;P of &amp;N</oddFooter>
  </headerFooter>
  <drawing r:id="rId2"/>
</worksheet>
</file>

<file path=xl/worksheets/sheet3.xml><?xml version="1.0" encoding="utf-8"?>
<worksheet xmlns="http://schemas.openxmlformats.org/spreadsheetml/2006/main" xmlns:r="http://schemas.openxmlformats.org/officeDocument/2006/relationships">
  <sheetPr>
    <tabColor rgb="FFFFC000"/>
    <pageSetUpPr fitToPage="1"/>
  </sheetPr>
  <dimension ref="A1:O72"/>
  <sheetViews>
    <sheetView topLeftCell="A62" zoomScale="70" zoomScaleNormal="70" workbookViewId="0">
      <selection activeCell="B73" sqref="B73"/>
    </sheetView>
  </sheetViews>
  <sheetFormatPr defaultRowHeight="15"/>
  <cols>
    <col min="1" max="1" width="5.42578125" style="1" customWidth="1"/>
    <col min="2" max="2" width="40" style="1" customWidth="1"/>
    <col min="3" max="3" width="14.7109375" style="1" customWidth="1"/>
    <col min="4" max="13" width="13" style="1" customWidth="1"/>
    <col min="14" max="250" width="9.140625" style="1"/>
    <col min="251" max="251" width="27" style="1" bestFit="1" customWidth="1"/>
    <col min="252" max="506" width="9.140625" style="1"/>
    <col min="507" max="507" width="27" style="1" bestFit="1" customWidth="1"/>
    <col min="508" max="762" width="9.140625" style="1"/>
    <col min="763" max="763" width="27" style="1" bestFit="1" customWidth="1"/>
    <col min="764" max="1018" width="9.140625" style="1"/>
    <col min="1019" max="1019" width="27" style="1" bestFit="1" customWidth="1"/>
    <col min="1020" max="1274" width="9.140625" style="1"/>
    <col min="1275" max="1275" width="27" style="1" bestFit="1" customWidth="1"/>
    <col min="1276" max="1530" width="9.140625" style="1"/>
    <col min="1531" max="1531" width="27" style="1" bestFit="1" customWidth="1"/>
    <col min="1532" max="1786" width="9.140625" style="1"/>
    <col min="1787" max="1787" width="27" style="1" bestFit="1" customWidth="1"/>
    <col min="1788" max="2042" width="9.140625" style="1"/>
    <col min="2043" max="2043" width="27" style="1" bestFit="1" customWidth="1"/>
    <col min="2044" max="2298" width="9.140625" style="1"/>
    <col min="2299" max="2299" width="27" style="1" bestFit="1" customWidth="1"/>
    <col min="2300" max="2554" width="9.140625" style="1"/>
    <col min="2555" max="2555" width="27" style="1" bestFit="1" customWidth="1"/>
    <col min="2556" max="2810" width="9.140625" style="1"/>
    <col min="2811" max="2811" width="27" style="1" bestFit="1" customWidth="1"/>
    <col min="2812" max="3066" width="9.140625" style="1"/>
    <col min="3067" max="3067" width="27" style="1" bestFit="1" customWidth="1"/>
    <col min="3068" max="3322" width="9.140625" style="1"/>
    <col min="3323" max="3323" width="27" style="1" bestFit="1" customWidth="1"/>
    <col min="3324" max="3578" width="9.140625" style="1"/>
    <col min="3579" max="3579" width="27" style="1" bestFit="1" customWidth="1"/>
    <col min="3580" max="3834" width="9.140625" style="1"/>
    <col min="3835" max="3835" width="27" style="1" bestFit="1" customWidth="1"/>
    <col min="3836" max="4090" width="9.140625" style="1"/>
    <col min="4091" max="4091" width="27" style="1" bestFit="1" customWidth="1"/>
    <col min="4092" max="4346" width="9.140625" style="1"/>
    <col min="4347" max="4347" width="27" style="1" bestFit="1" customWidth="1"/>
    <col min="4348" max="4602" width="9.140625" style="1"/>
    <col min="4603" max="4603" width="27" style="1" bestFit="1" customWidth="1"/>
    <col min="4604" max="4858" width="9.140625" style="1"/>
    <col min="4859" max="4859" width="27" style="1" bestFit="1" customWidth="1"/>
    <col min="4860" max="5114" width="9.140625" style="1"/>
    <col min="5115" max="5115" width="27" style="1" bestFit="1" customWidth="1"/>
    <col min="5116" max="5370" width="9.140625" style="1"/>
    <col min="5371" max="5371" width="27" style="1" bestFit="1" customWidth="1"/>
    <col min="5372" max="5626" width="9.140625" style="1"/>
    <col min="5627" max="5627" width="27" style="1" bestFit="1" customWidth="1"/>
    <col min="5628" max="5882" width="9.140625" style="1"/>
    <col min="5883" max="5883" width="27" style="1" bestFit="1" customWidth="1"/>
    <col min="5884" max="6138" width="9.140625" style="1"/>
    <col min="6139" max="6139" width="27" style="1" bestFit="1" customWidth="1"/>
    <col min="6140" max="6394" width="9.140625" style="1"/>
    <col min="6395" max="6395" width="27" style="1" bestFit="1" customWidth="1"/>
    <col min="6396" max="6650" width="9.140625" style="1"/>
    <col min="6651" max="6651" width="27" style="1" bestFit="1" customWidth="1"/>
    <col min="6652" max="6906" width="9.140625" style="1"/>
    <col min="6907" max="6907" width="27" style="1" bestFit="1" customWidth="1"/>
    <col min="6908" max="7162" width="9.140625" style="1"/>
    <col min="7163" max="7163" width="27" style="1" bestFit="1" customWidth="1"/>
    <col min="7164" max="7418" width="9.140625" style="1"/>
    <col min="7419" max="7419" width="27" style="1" bestFit="1" customWidth="1"/>
    <col min="7420" max="7674" width="9.140625" style="1"/>
    <col min="7675" max="7675" width="27" style="1" bestFit="1" customWidth="1"/>
    <col min="7676" max="7930" width="9.140625" style="1"/>
    <col min="7931" max="7931" width="27" style="1" bestFit="1" customWidth="1"/>
    <col min="7932" max="8186" width="9.140625" style="1"/>
    <col min="8187" max="8187" width="27" style="1" bestFit="1" customWidth="1"/>
    <col min="8188" max="8442" width="9.140625" style="1"/>
    <col min="8443" max="8443" width="27" style="1" bestFit="1" customWidth="1"/>
    <col min="8444" max="8698" width="9.140625" style="1"/>
    <col min="8699" max="8699" width="27" style="1" bestFit="1" customWidth="1"/>
    <col min="8700" max="8954" width="9.140625" style="1"/>
    <col min="8955" max="8955" width="27" style="1" bestFit="1" customWidth="1"/>
    <col min="8956" max="9210" width="9.140625" style="1"/>
    <col min="9211" max="9211" width="27" style="1" bestFit="1" customWidth="1"/>
    <col min="9212" max="9466" width="9.140625" style="1"/>
    <col min="9467" max="9467" width="27" style="1" bestFit="1" customWidth="1"/>
    <col min="9468" max="9722" width="9.140625" style="1"/>
    <col min="9723" max="9723" width="27" style="1" bestFit="1" customWidth="1"/>
    <col min="9724" max="9978" width="9.140625" style="1"/>
    <col min="9979" max="9979" width="27" style="1" bestFit="1" customWidth="1"/>
    <col min="9980" max="10234" width="9.140625" style="1"/>
    <col min="10235" max="10235" width="27" style="1" bestFit="1" customWidth="1"/>
    <col min="10236" max="10490" width="9.140625" style="1"/>
    <col min="10491" max="10491" width="27" style="1" bestFit="1" customWidth="1"/>
    <col min="10492" max="10746" width="9.140625" style="1"/>
    <col min="10747" max="10747" width="27" style="1" bestFit="1" customWidth="1"/>
    <col min="10748" max="11002" width="9.140625" style="1"/>
    <col min="11003" max="11003" width="27" style="1" bestFit="1" customWidth="1"/>
    <col min="11004" max="11258" width="9.140625" style="1"/>
    <col min="11259" max="11259" width="27" style="1" bestFit="1" customWidth="1"/>
    <col min="11260" max="11514" width="9.140625" style="1"/>
    <col min="11515" max="11515" width="27" style="1" bestFit="1" customWidth="1"/>
    <col min="11516" max="11770" width="9.140625" style="1"/>
    <col min="11771" max="11771" width="27" style="1" bestFit="1" customWidth="1"/>
    <col min="11772" max="12026" width="9.140625" style="1"/>
    <col min="12027" max="12027" width="27" style="1" bestFit="1" customWidth="1"/>
    <col min="12028" max="12282" width="9.140625" style="1"/>
    <col min="12283" max="12283" width="27" style="1" bestFit="1" customWidth="1"/>
    <col min="12284" max="12538" width="9.140625" style="1"/>
    <col min="12539" max="12539" width="27" style="1" bestFit="1" customWidth="1"/>
    <col min="12540" max="12794" width="9.140625" style="1"/>
    <col min="12795" max="12795" width="27" style="1" bestFit="1" customWidth="1"/>
    <col min="12796" max="13050" width="9.140625" style="1"/>
    <col min="13051" max="13051" width="27" style="1" bestFit="1" customWidth="1"/>
    <col min="13052" max="13306" width="9.140625" style="1"/>
    <col min="13307" max="13307" width="27" style="1" bestFit="1" customWidth="1"/>
    <col min="13308" max="13562" width="9.140625" style="1"/>
    <col min="13563" max="13563" width="27" style="1" bestFit="1" customWidth="1"/>
    <col min="13564" max="13818" width="9.140625" style="1"/>
    <col min="13819" max="13819" width="27" style="1" bestFit="1" customWidth="1"/>
    <col min="13820" max="14074" width="9.140625" style="1"/>
    <col min="14075" max="14075" width="27" style="1" bestFit="1" customWidth="1"/>
    <col min="14076" max="14330" width="9.140625" style="1"/>
    <col min="14331" max="14331" width="27" style="1" bestFit="1" customWidth="1"/>
    <col min="14332" max="14586" width="9.140625" style="1"/>
    <col min="14587" max="14587" width="27" style="1" bestFit="1" customWidth="1"/>
    <col min="14588" max="14842" width="9.140625" style="1"/>
    <col min="14843" max="14843" width="27" style="1" bestFit="1" customWidth="1"/>
    <col min="14844" max="15098" width="9.140625" style="1"/>
    <col min="15099" max="15099" width="27" style="1" bestFit="1" customWidth="1"/>
    <col min="15100" max="15354" width="9.140625" style="1"/>
    <col min="15355" max="15355" width="27" style="1" bestFit="1" customWidth="1"/>
    <col min="15356" max="15610" width="9.140625" style="1"/>
    <col min="15611" max="15611" width="27" style="1" bestFit="1" customWidth="1"/>
    <col min="15612" max="15866" width="9.140625" style="1"/>
    <col min="15867" max="15867" width="27" style="1" bestFit="1" customWidth="1"/>
    <col min="15868" max="16122" width="9.140625" style="1"/>
    <col min="16123" max="16123" width="27" style="1" bestFit="1" customWidth="1"/>
    <col min="16124" max="16384" width="9.140625" style="1"/>
  </cols>
  <sheetData>
    <row r="1" spans="1:15">
      <c r="B1" s="128" t="s">
        <v>32</v>
      </c>
      <c r="C1" s="129"/>
      <c r="D1" s="129"/>
      <c r="E1" s="129"/>
      <c r="F1" s="129"/>
      <c r="G1" s="129"/>
      <c r="H1" s="129"/>
      <c r="I1" s="129"/>
      <c r="J1" s="129"/>
      <c r="K1" s="129"/>
      <c r="L1" s="129"/>
      <c r="M1" s="130"/>
    </row>
    <row r="2" spans="1:15">
      <c r="B2" s="89"/>
      <c r="C2" s="36"/>
      <c r="D2" s="36"/>
      <c r="E2" s="36"/>
      <c r="F2" s="36"/>
      <c r="G2" s="36"/>
      <c r="H2" s="36"/>
      <c r="I2" s="36"/>
      <c r="J2" s="36"/>
      <c r="K2" s="36"/>
      <c r="L2" s="36"/>
      <c r="M2" s="37"/>
    </row>
    <row r="3" spans="1:15" ht="36" customHeight="1">
      <c r="B3" s="214" t="s">
        <v>106</v>
      </c>
      <c r="C3" s="215"/>
      <c r="D3" s="215"/>
      <c r="E3" s="215"/>
      <c r="F3" s="215"/>
      <c r="G3" s="215"/>
      <c r="H3" s="215"/>
      <c r="I3" s="215"/>
      <c r="J3" s="215"/>
      <c r="K3" s="215"/>
      <c r="L3" s="215"/>
      <c r="M3" s="216"/>
    </row>
    <row r="4" spans="1:15">
      <c r="B4" s="42"/>
      <c r="C4" s="42"/>
      <c r="D4" s="42"/>
      <c r="E4" s="42"/>
      <c r="F4" s="42"/>
      <c r="G4" s="42"/>
      <c r="H4" s="42"/>
      <c r="I4" s="42"/>
      <c r="J4" s="42"/>
      <c r="K4" s="42"/>
      <c r="L4" s="42"/>
      <c r="M4" s="42"/>
    </row>
    <row r="5" spans="1:15" ht="39.75" customHeight="1">
      <c r="B5" s="43" t="s">
        <v>57</v>
      </c>
      <c r="C5" s="227" t="s">
        <v>144</v>
      </c>
      <c r="D5" s="227"/>
      <c r="E5" s="227"/>
      <c r="F5" s="227"/>
      <c r="G5" s="227"/>
      <c r="H5" s="227"/>
      <c r="I5" s="227"/>
      <c r="J5" s="227"/>
      <c r="K5" s="227"/>
      <c r="L5" s="227"/>
      <c r="M5" s="228"/>
      <c r="O5" s="45"/>
    </row>
    <row r="6" spans="1:15">
      <c r="O6" s="44"/>
    </row>
    <row r="7" spans="1:15">
      <c r="B7" s="46" t="s">
        <v>112</v>
      </c>
      <c r="C7" s="36"/>
      <c r="D7" s="36"/>
      <c r="E7" s="36"/>
      <c r="F7" s="36"/>
      <c r="G7" s="36"/>
      <c r="H7" s="36"/>
      <c r="I7" s="36"/>
      <c r="J7" s="36"/>
      <c r="K7" s="36"/>
      <c r="L7" s="36"/>
      <c r="M7" s="37"/>
      <c r="O7" s="44"/>
    </row>
    <row r="8" spans="1:15" ht="240.75" customHeight="1">
      <c r="A8" s="146"/>
      <c r="B8" s="211" t="s">
        <v>162</v>
      </c>
      <c r="C8" s="212"/>
      <c r="D8" s="212"/>
      <c r="E8" s="212"/>
      <c r="F8" s="212"/>
      <c r="G8" s="212"/>
      <c r="H8" s="212"/>
      <c r="I8" s="212"/>
      <c r="J8" s="212"/>
      <c r="K8" s="212"/>
      <c r="L8" s="212"/>
      <c r="M8" s="213"/>
      <c r="O8" s="44"/>
    </row>
    <row r="9" spans="1:15">
      <c r="O9" s="44"/>
    </row>
    <row r="10" spans="1:15" ht="15" customHeight="1">
      <c r="A10" s="217"/>
      <c r="B10" s="189" t="s">
        <v>130</v>
      </c>
      <c r="C10" s="190"/>
      <c r="D10" s="190"/>
      <c r="E10" s="190"/>
      <c r="F10" s="190"/>
      <c r="G10" s="190"/>
      <c r="H10" s="190"/>
      <c r="I10" s="190"/>
      <c r="J10" s="190"/>
      <c r="K10" s="190"/>
      <c r="L10" s="190"/>
      <c r="M10" s="191"/>
      <c r="O10" s="45"/>
    </row>
    <row r="11" spans="1:15" ht="52.5" customHeight="1">
      <c r="A11" s="218"/>
      <c r="B11" s="219" t="s">
        <v>145</v>
      </c>
      <c r="C11" s="220"/>
      <c r="D11" s="135" t="s">
        <v>100</v>
      </c>
      <c r="E11" s="136" t="s">
        <v>101</v>
      </c>
      <c r="F11" s="136" t="s">
        <v>102</v>
      </c>
      <c r="G11" s="137" t="s">
        <v>103</v>
      </c>
      <c r="H11" s="138" t="s">
        <v>104</v>
      </c>
      <c r="I11" s="139" t="s">
        <v>105</v>
      </c>
      <c r="J11" s="140">
        <v>2016</v>
      </c>
      <c r="K11" s="140">
        <v>2017</v>
      </c>
      <c r="L11" s="141">
        <v>2018</v>
      </c>
      <c r="M11" s="142">
        <v>2019</v>
      </c>
    </row>
    <row r="12" spans="1:15" ht="31.5" customHeight="1">
      <c r="A12" s="218"/>
      <c r="B12" s="221" t="s">
        <v>126</v>
      </c>
      <c r="C12" s="222"/>
      <c r="D12" s="38"/>
      <c r="E12" s="32"/>
      <c r="F12" s="32"/>
      <c r="G12" s="16"/>
      <c r="H12" s="17"/>
      <c r="I12" s="32"/>
      <c r="J12" s="119"/>
      <c r="K12" s="119"/>
      <c r="L12" s="120"/>
      <c r="M12" s="121"/>
    </row>
    <row r="13" spans="1:15" ht="18" customHeight="1">
      <c r="A13" s="218"/>
      <c r="B13" s="223" t="s">
        <v>127</v>
      </c>
      <c r="C13" s="224"/>
      <c r="D13" s="160"/>
      <c r="E13" s="161"/>
      <c r="F13" s="161"/>
      <c r="G13" s="162"/>
      <c r="H13" s="163"/>
      <c r="I13" s="161"/>
      <c r="J13" s="98"/>
      <c r="K13" s="98"/>
      <c r="L13" s="52"/>
      <c r="M13" s="53"/>
    </row>
    <row r="14" spans="1:15" ht="18" customHeight="1">
      <c r="A14" s="218"/>
      <c r="B14" s="124" t="s">
        <v>31</v>
      </c>
      <c r="C14" s="125"/>
      <c r="D14" s="5"/>
      <c r="E14" s="33"/>
      <c r="F14" s="33"/>
      <c r="G14" s="6"/>
      <c r="H14" s="7"/>
      <c r="I14" s="33"/>
      <c r="J14" s="98"/>
      <c r="K14" s="98"/>
      <c r="L14" s="52"/>
      <c r="M14" s="53"/>
    </row>
    <row r="15" spans="1:15" ht="31.5" customHeight="1">
      <c r="A15" s="218"/>
      <c r="B15" s="124" t="s">
        <v>93</v>
      </c>
      <c r="C15" s="125"/>
      <c r="D15" s="5"/>
      <c r="E15" s="33"/>
      <c r="F15" s="33"/>
      <c r="G15" s="6"/>
      <c r="H15" s="7"/>
      <c r="I15" s="33"/>
      <c r="J15" s="98"/>
      <c r="K15" s="98"/>
      <c r="L15" s="52"/>
      <c r="M15" s="53"/>
    </row>
    <row r="16" spans="1:15" ht="30" customHeight="1">
      <c r="A16" s="218"/>
      <c r="B16" s="225" t="s">
        <v>14</v>
      </c>
      <c r="C16" s="226"/>
      <c r="D16" s="85"/>
      <c r="E16" s="88"/>
      <c r="F16" s="88"/>
      <c r="G16" s="86"/>
      <c r="H16" s="87"/>
      <c r="I16" s="88"/>
      <c r="J16" s="116"/>
      <c r="K16" s="116"/>
      <c r="L16" s="117"/>
      <c r="M16" s="118"/>
    </row>
    <row r="17" spans="1:13">
      <c r="A17" s="14"/>
      <c r="B17" s="14"/>
      <c r="C17" s="15"/>
      <c r="D17" s="15"/>
      <c r="E17" s="15"/>
      <c r="F17" s="15"/>
      <c r="G17" s="15"/>
      <c r="H17" s="15"/>
      <c r="I17" s="15"/>
      <c r="J17" s="15"/>
      <c r="K17" s="15"/>
      <c r="L17" s="15"/>
    </row>
    <row r="18" spans="1:13">
      <c r="A18" s="14"/>
      <c r="B18" s="14"/>
      <c r="C18" s="15"/>
      <c r="D18" s="15"/>
      <c r="E18" s="15"/>
      <c r="F18" s="15"/>
      <c r="G18" s="15"/>
      <c r="H18" s="15"/>
      <c r="I18" s="15"/>
      <c r="J18" s="15"/>
      <c r="K18" s="15"/>
      <c r="L18" s="15"/>
    </row>
    <row r="19" spans="1:13" ht="15" customHeight="1">
      <c r="A19" s="217"/>
      <c r="B19" s="189" t="s">
        <v>28</v>
      </c>
      <c r="C19" s="190"/>
      <c r="D19" s="190"/>
      <c r="E19" s="190"/>
      <c r="F19" s="190"/>
      <c r="G19" s="190"/>
      <c r="H19" s="190"/>
      <c r="I19" s="190"/>
      <c r="J19" s="190"/>
      <c r="K19" s="190"/>
      <c r="L19" s="190"/>
      <c r="M19" s="191"/>
    </row>
    <row r="20" spans="1:13">
      <c r="A20" s="218"/>
      <c r="B20" s="230" t="s">
        <v>146</v>
      </c>
      <c r="C20" s="231"/>
      <c r="D20" s="135" t="s">
        <v>100</v>
      </c>
      <c r="E20" s="136" t="s">
        <v>101</v>
      </c>
      <c r="F20" s="136" t="s">
        <v>102</v>
      </c>
      <c r="G20" s="137" t="s">
        <v>103</v>
      </c>
      <c r="H20" s="138" t="s">
        <v>104</v>
      </c>
      <c r="I20" s="139" t="s">
        <v>105</v>
      </c>
      <c r="J20" s="140">
        <v>2016</v>
      </c>
      <c r="K20" s="140">
        <v>2017</v>
      </c>
      <c r="L20" s="141">
        <v>2018</v>
      </c>
      <c r="M20" s="142">
        <v>2019</v>
      </c>
    </row>
    <row r="21" spans="1:13" ht="31.5" customHeight="1">
      <c r="A21" s="218"/>
      <c r="B21" s="221" t="s">
        <v>15</v>
      </c>
      <c r="C21" s="222"/>
      <c r="D21" s="38">
        <f t="shared" ref="D21:I21" si="0">D22+D23</f>
        <v>75258.785896023503</v>
      </c>
      <c r="E21" s="32">
        <f t="shared" si="0"/>
        <v>75559.547124857112</v>
      </c>
      <c r="F21" s="32">
        <f t="shared" si="0"/>
        <v>76327.190048916731</v>
      </c>
      <c r="G21" s="16">
        <f t="shared" si="0"/>
        <v>70924.012026525234</v>
      </c>
      <c r="H21" s="17">
        <f t="shared" si="0"/>
        <v>67583.037344468437</v>
      </c>
      <c r="I21" s="32">
        <f t="shared" si="0"/>
        <v>75963.070956319862</v>
      </c>
      <c r="J21" s="119"/>
      <c r="K21" s="119"/>
      <c r="L21" s="120"/>
      <c r="M21" s="121"/>
    </row>
    <row r="22" spans="1:13" ht="18" customHeight="1">
      <c r="A22" s="218"/>
      <c r="B22" s="223" t="s">
        <v>0</v>
      </c>
      <c r="C22" s="224"/>
      <c r="D22" s="5">
        <f>'[1]Additional information tables'!D101</f>
        <v>60061.060753194019</v>
      </c>
      <c r="E22" s="33">
        <f>'[1]Additional information tables'!E101</f>
        <v>55212.403898833189</v>
      </c>
      <c r="F22" s="33">
        <f>'[1]Additional information tables'!F101</f>
        <v>55732.410495486918</v>
      </c>
      <c r="G22" s="6">
        <f>'[1]Additional information tables'!G101</f>
        <v>55638.03594579918</v>
      </c>
      <c r="H22" s="7">
        <f>'[1]Additional information tables'!H101</f>
        <v>55289.430817197157</v>
      </c>
      <c r="I22" s="33">
        <f>I31*29.4%</f>
        <v>55365.604969644468</v>
      </c>
      <c r="J22" s="98"/>
      <c r="K22" s="98"/>
      <c r="L22" s="52"/>
      <c r="M22" s="53"/>
    </row>
    <row r="23" spans="1:13" ht="18" customHeight="1">
      <c r="A23" s="218"/>
      <c r="B23" s="223" t="s">
        <v>1</v>
      </c>
      <c r="C23" s="224"/>
      <c r="D23" s="5">
        <f>'[1]Additional information tables'!D102</f>
        <v>15197.725142829486</v>
      </c>
      <c r="E23" s="33">
        <f>'[1]Additional information tables'!E102</f>
        <v>20347.143226023927</v>
      </c>
      <c r="F23" s="33">
        <f>'[1]Additional information tables'!F102</f>
        <v>20594.779553429806</v>
      </c>
      <c r="G23" s="6">
        <f>'[1]Additional information tables'!G102</f>
        <v>15285.976080726057</v>
      </c>
      <c r="H23" s="7">
        <f>'[1]Additional information tables'!H102</f>
        <v>12293.606527271288</v>
      </c>
      <c r="I23" s="33">
        <f>'[2]Deficit Repair'!$H$51/1000</f>
        <v>20597.46598667539</v>
      </c>
      <c r="J23" s="98"/>
      <c r="K23" s="98"/>
      <c r="L23" s="52"/>
      <c r="M23" s="53"/>
    </row>
    <row r="24" spans="1:13" ht="18" customHeight="1">
      <c r="A24" s="218"/>
      <c r="B24" s="223" t="s">
        <v>29</v>
      </c>
      <c r="C24" s="224"/>
      <c r="D24" s="232" t="s">
        <v>147</v>
      </c>
      <c r="E24" s="233"/>
      <c r="F24" s="233"/>
      <c r="G24" s="233"/>
      <c r="H24" s="234"/>
      <c r="I24" s="33"/>
      <c r="J24" s="98"/>
      <c r="K24" s="98"/>
      <c r="L24" s="52"/>
      <c r="M24" s="53"/>
    </row>
    <row r="25" spans="1:13" ht="18" customHeight="1">
      <c r="A25" s="218"/>
      <c r="B25" s="223" t="s">
        <v>18</v>
      </c>
      <c r="C25" s="224"/>
      <c r="D25" s="235" t="s">
        <v>148</v>
      </c>
      <c r="E25" s="236"/>
      <c r="F25" s="236"/>
      <c r="G25" s="236"/>
      <c r="H25" s="237"/>
      <c r="I25" s="33"/>
      <c r="J25" s="98"/>
      <c r="K25" s="98"/>
      <c r="L25" s="52"/>
      <c r="M25" s="53"/>
    </row>
    <row r="26" spans="1:13" ht="18" customHeight="1">
      <c r="A26" s="218"/>
      <c r="B26" s="223" t="s">
        <v>2</v>
      </c>
      <c r="C26" s="224"/>
      <c r="D26" s="235" t="s">
        <v>149</v>
      </c>
      <c r="E26" s="236"/>
      <c r="F26" s="236"/>
      <c r="G26" s="236"/>
      <c r="H26" s="237"/>
      <c r="I26" s="33"/>
      <c r="J26" s="98"/>
      <c r="K26" s="98"/>
      <c r="L26" s="52"/>
      <c r="M26" s="53"/>
    </row>
    <row r="27" spans="1:13" ht="31.5" customHeight="1">
      <c r="A27" s="218"/>
      <c r="B27" s="223" t="s">
        <v>16</v>
      </c>
      <c r="C27" s="224"/>
      <c r="D27" s="5">
        <f>'[1]Additional information tables'!D106</f>
        <v>3103680.361573257</v>
      </c>
      <c r="E27" s="33">
        <f>'[1]Additional information tables'!E106</f>
        <v>3285961.2936128406</v>
      </c>
      <c r="F27" s="33">
        <f>'[1]Additional information tables'!F106</f>
        <v>3476834.6355428458</v>
      </c>
      <c r="G27" s="6">
        <f>'[1]Additional information tables'!G106</f>
        <v>3676991.7114865598</v>
      </c>
      <c r="H27" s="7">
        <f>'[1]Additional information tables'!H106</f>
        <v>3884043.2041298295</v>
      </c>
      <c r="I27" s="33">
        <f>[3]NERL!$L$169*1000</f>
        <v>3563400</v>
      </c>
      <c r="J27" s="98"/>
      <c r="K27" s="98"/>
      <c r="L27" s="52"/>
      <c r="M27" s="53"/>
    </row>
    <row r="28" spans="1:13" ht="31.5" customHeight="1">
      <c r="A28" s="218"/>
      <c r="B28" s="223" t="s">
        <v>17</v>
      </c>
      <c r="C28" s="224"/>
      <c r="D28" s="5">
        <f>'[1]Additional information tables'!D107</f>
        <v>3303948.7146355631</v>
      </c>
      <c r="E28" s="33">
        <f>'[1]Additional information tables'!E107</f>
        <v>3453563.5163998548</v>
      </c>
      <c r="F28" s="33">
        <f>'[1]Additional information tables'!F107</f>
        <v>3610927.431404002</v>
      </c>
      <c r="G28" s="6">
        <f>'[1]Additional information tables'!G107</f>
        <v>3774712.7001711945</v>
      </c>
      <c r="H28" s="7">
        <f>'[1]Additional information tables'!H107</f>
        <v>3946318.1938359072</v>
      </c>
      <c r="I28" s="33">
        <f>-[3]NERL!$L$168*1000</f>
        <v>3622300</v>
      </c>
      <c r="J28" s="98"/>
      <c r="K28" s="98"/>
      <c r="L28" s="52"/>
      <c r="M28" s="53"/>
    </row>
    <row r="29" spans="1:13" ht="31.5" customHeight="1">
      <c r="A29" s="218"/>
      <c r="B29" s="223" t="s">
        <v>30</v>
      </c>
      <c r="C29" s="224"/>
      <c r="D29" s="5">
        <f>'[1]Additional information tables'!D108</f>
        <v>-200268.35306230607</v>
      </c>
      <c r="E29" s="33">
        <f>'[1]Additional information tables'!E108</f>
        <v>-167602.22278701421</v>
      </c>
      <c r="F29" s="33">
        <f>'[1]Additional information tables'!F108</f>
        <v>-134092.79586115619</v>
      </c>
      <c r="G29" s="6">
        <f>'[1]Additional information tables'!G108</f>
        <v>-97720.988684634678</v>
      </c>
      <c r="H29" s="7">
        <f>'[1]Additional information tables'!H108</f>
        <v>-62274.989706077613</v>
      </c>
      <c r="I29" s="33">
        <f>I27-I28</f>
        <v>-58900</v>
      </c>
      <c r="J29" s="98"/>
      <c r="K29" s="98"/>
      <c r="L29" s="52"/>
      <c r="M29" s="53"/>
    </row>
    <row r="30" spans="1:13" ht="18" customHeight="1">
      <c r="A30" s="218"/>
      <c r="B30" s="238" t="s">
        <v>31</v>
      </c>
      <c r="C30" s="239"/>
      <c r="D30" s="8">
        <f>'[1]Additional information tables'!D109</f>
        <v>2490.2693083330651</v>
      </c>
      <c r="E30" s="34">
        <f>'[1]Additional information tables'!E109</f>
        <v>2392.0041666664051</v>
      </c>
      <c r="F30" s="34">
        <f>'[1]Additional information tables'!F109</f>
        <v>2303.4271250001229</v>
      </c>
      <c r="G30" s="9">
        <f>'[1]Additional information tables'!G109</f>
        <v>2238.2502749998803</v>
      </c>
      <c r="H30" s="10">
        <f>'[1]Additional information tables'!H109</f>
        <v>2148.5046333330974</v>
      </c>
      <c r="I30" s="34">
        <f>[4]Sheet1!$Q$41</f>
        <v>2442.8300497610085</v>
      </c>
      <c r="J30" s="100"/>
      <c r="K30" s="100"/>
      <c r="L30" s="101"/>
      <c r="M30" s="102"/>
    </row>
    <row r="31" spans="1:13" ht="24.75" customHeight="1">
      <c r="A31" s="229"/>
      <c r="B31" s="259" t="s">
        <v>14</v>
      </c>
      <c r="C31" s="260"/>
      <c r="D31" s="11">
        <f>'[1]Additional information tables'!D110</f>
        <v>189322.51303149838</v>
      </c>
      <c r="E31" s="35">
        <f>'[1]Additional information tables'!E110</f>
        <v>186887.68573783865</v>
      </c>
      <c r="F31" s="35">
        <f>'[1]Additional information tables'!F110</f>
        <v>185637.12027644308</v>
      </c>
      <c r="G31" s="12">
        <f>'[1]Additional information tables'!G110</f>
        <v>184404.05120223615</v>
      </c>
      <c r="H31" s="13">
        <f>'[1]Additional information tables'!H110</f>
        <v>182381.17056751013</v>
      </c>
      <c r="I31" s="35">
        <f>'[2]NERL Pensionable Pay by S Line'!$K$35/1000</f>
        <v>188318.38425049139</v>
      </c>
      <c r="J31" s="107"/>
      <c r="K31" s="107"/>
      <c r="L31" s="108"/>
      <c r="M31" s="109"/>
    </row>
    <row r="33" spans="1:15">
      <c r="B33" s="46" t="s">
        <v>34</v>
      </c>
      <c r="C33" s="36"/>
      <c r="D33" s="36"/>
      <c r="E33" s="36"/>
      <c r="F33" s="36"/>
      <c r="G33" s="36"/>
      <c r="H33" s="36"/>
      <c r="I33" s="36"/>
      <c r="J33" s="36"/>
      <c r="K33" s="36"/>
      <c r="L33" s="36"/>
      <c r="M33" s="37"/>
      <c r="O33" s="44"/>
    </row>
    <row r="34" spans="1:15" ht="380.25" customHeight="1">
      <c r="A34" s="47"/>
      <c r="B34" s="264" t="s">
        <v>168</v>
      </c>
      <c r="C34" s="265"/>
      <c r="D34" s="265"/>
      <c r="E34" s="265"/>
      <c r="F34" s="265"/>
      <c r="G34" s="265"/>
      <c r="H34" s="265"/>
      <c r="I34" s="265"/>
      <c r="J34" s="265"/>
      <c r="K34" s="265"/>
      <c r="L34" s="265"/>
      <c r="M34" s="266"/>
      <c r="O34" s="44"/>
    </row>
    <row r="36" spans="1:15">
      <c r="B36" s="46" t="s">
        <v>35</v>
      </c>
      <c r="C36" s="36"/>
      <c r="D36" s="36"/>
      <c r="E36" s="36"/>
      <c r="F36" s="36"/>
      <c r="G36" s="36"/>
      <c r="H36" s="36"/>
      <c r="I36" s="36"/>
      <c r="J36" s="36"/>
      <c r="K36" s="36"/>
      <c r="L36" s="36"/>
      <c r="M36" s="37"/>
    </row>
    <row r="37" spans="1:15" ht="376.5" customHeight="1">
      <c r="A37" s="47"/>
      <c r="B37" s="261" t="s">
        <v>169</v>
      </c>
      <c r="C37" s="262"/>
      <c r="D37" s="262"/>
      <c r="E37" s="262"/>
      <c r="F37" s="262"/>
      <c r="G37" s="262"/>
      <c r="H37" s="262"/>
      <c r="I37" s="262"/>
      <c r="J37" s="262"/>
      <c r="K37" s="262"/>
      <c r="L37" s="262"/>
      <c r="M37" s="262"/>
    </row>
    <row r="38" spans="1:15" ht="149.25" customHeight="1">
      <c r="A38" s="169"/>
      <c r="B38" s="263"/>
      <c r="C38" s="263"/>
      <c r="D38" s="263"/>
      <c r="E38" s="263"/>
      <c r="F38" s="263"/>
      <c r="G38" s="263"/>
      <c r="H38" s="263"/>
      <c r="I38" s="263"/>
      <c r="J38" s="263"/>
      <c r="K38" s="263"/>
      <c r="L38" s="263"/>
      <c r="M38" s="263"/>
    </row>
    <row r="40" spans="1:15">
      <c r="B40" s="46" t="s">
        <v>62</v>
      </c>
      <c r="C40" s="36"/>
      <c r="D40" s="36"/>
      <c r="E40" s="36"/>
      <c r="F40" s="36"/>
      <c r="G40" s="36"/>
      <c r="H40" s="36"/>
      <c r="I40" s="36"/>
      <c r="J40" s="36"/>
      <c r="K40" s="36"/>
      <c r="L40" s="36"/>
      <c r="M40" s="37"/>
    </row>
    <row r="41" spans="1:15" ht="132" customHeight="1">
      <c r="A41" s="47"/>
      <c r="B41" s="240" t="s">
        <v>166</v>
      </c>
      <c r="C41" s="212"/>
      <c r="D41" s="212"/>
      <c r="E41" s="212"/>
      <c r="F41" s="212"/>
      <c r="G41" s="212"/>
      <c r="H41" s="212"/>
      <c r="I41" s="212"/>
      <c r="J41" s="212"/>
      <c r="K41" s="212"/>
      <c r="L41" s="212"/>
      <c r="M41" s="213"/>
    </row>
    <row r="43" spans="1:15">
      <c r="B43" s="43" t="s">
        <v>33</v>
      </c>
      <c r="C43" s="156"/>
      <c r="D43" s="156"/>
      <c r="E43" s="156"/>
      <c r="F43" s="156"/>
      <c r="G43" s="156"/>
      <c r="H43" s="156"/>
      <c r="I43" s="156"/>
      <c r="J43" s="156"/>
      <c r="K43" s="156"/>
      <c r="L43" s="156"/>
      <c r="M43" s="157"/>
      <c r="O43" s="45"/>
    </row>
    <row r="44" spans="1:15">
      <c r="O44" s="44"/>
    </row>
    <row r="45" spans="1:15">
      <c r="B45" s="46" t="s">
        <v>38</v>
      </c>
      <c r="C45" s="36"/>
      <c r="D45" s="36"/>
      <c r="E45" s="36"/>
      <c r="F45" s="36"/>
      <c r="G45" s="36"/>
      <c r="H45" s="36"/>
      <c r="I45" s="36"/>
      <c r="J45" s="36"/>
      <c r="K45" s="36"/>
      <c r="L45" s="36"/>
      <c r="M45" s="37"/>
      <c r="O45" s="44"/>
    </row>
    <row r="46" spans="1:15" ht="89.25" customHeight="1">
      <c r="B46" s="240" t="s">
        <v>160</v>
      </c>
      <c r="C46" s="212"/>
      <c r="D46" s="212"/>
      <c r="E46" s="212"/>
      <c r="F46" s="212"/>
      <c r="G46" s="212"/>
      <c r="H46" s="212"/>
      <c r="I46" s="212"/>
      <c r="J46" s="212"/>
      <c r="K46" s="212"/>
      <c r="L46" s="212"/>
      <c r="M46" s="213"/>
      <c r="O46" s="44"/>
    </row>
    <row r="47" spans="1:15">
      <c r="O47" s="44"/>
    </row>
    <row r="48" spans="1:15">
      <c r="B48" s="46" t="s">
        <v>39</v>
      </c>
      <c r="C48" s="2"/>
      <c r="D48" s="2"/>
      <c r="E48" s="2"/>
      <c r="F48" s="2"/>
      <c r="G48" s="2"/>
      <c r="H48" s="2"/>
      <c r="I48" s="2"/>
      <c r="J48" s="2"/>
      <c r="K48" s="2"/>
      <c r="L48" s="2"/>
      <c r="M48" s="3"/>
      <c r="O48" s="44"/>
    </row>
    <row r="49" spans="1:15" ht="240.75" customHeight="1">
      <c r="B49" s="240" t="s">
        <v>163</v>
      </c>
      <c r="C49" s="212"/>
      <c r="D49" s="212"/>
      <c r="E49" s="212"/>
      <c r="F49" s="212"/>
      <c r="G49" s="212"/>
      <c r="H49" s="212"/>
      <c r="I49" s="212"/>
      <c r="J49" s="212"/>
      <c r="K49" s="212"/>
      <c r="L49" s="212"/>
      <c r="M49" s="213"/>
      <c r="O49" s="44"/>
    </row>
    <row r="51" spans="1:15">
      <c r="B51" s="43" t="s">
        <v>36</v>
      </c>
      <c r="C51" s="156"/>
      <c r="D51" s="156"/>
      <c r="E51" s="156"/>
      <c r="F51" s="156"/>
      <c r="G51" s="156"/>
      <c r="H51" s="156"/>
      <c r="I51" s="156"/>
      <c r="J51" s="156"/>
      <c r="K51" s="156"/>
      <c r="L51" s="156"/>
      <c r="M51" s="157"/>
      <c r="O51" s="45"/>
    </row>
    <row r="52" spans="1:15">
      <c r="O52" s="44"/>
    </row>
    <row r="53" spans="1:15" ht="15" customHeight="1">
      <c r="A53" s="254"/>
      <c r="B53" s="189" t="s">
        <v>45</v>
      </c>
      <c r="C53" s="190"/>
      <c r="D53" s="190"/>
      <c r="E53" s="190"/>
      <c r="F53" s="190"/>
      <c r="G53" s="190"/>
      <c r="H53" s="190"/>
      <c r="I53" s="190"/>
      <c r="J53" s="190"/>
      <c r="K53" s="190"/>
      <c r="L53" s="190"/>
      <c r="M53" s="191"/>
    </row>
    <row r="54" spans="1:15">
      <c r="A54" s="255"/>
      <c r="B54" s="230"/>
      <c r="C54" s="231"/>
      <c r="D54" s="251" t="s">
        <v>105</v>
      </c>
      <c r="E54" s="251"/>
      <c r="F54" s="251">
        <v>2016</v>
      </c>
      <c r="G54" s="251"/>
      <c r="H54" s="251">
        <v>2017</v>
      </c>
      <c r="I54" s="251"/>
      <c r="J54" s="251">
        <v>2018</v>
      </c>
      <c r="K54" s="251"/>
      <c r="L54" s="251">
        <v>2019</v>
      </c>
      <c r="M54" s="251"/>
    </row>
    <row r="55" spans="1:15" ht="31.5" customHeight="1">
      <c r="A55" s="256"/>
      <c r="B55" s="244" t="s">
        <v>115</v>
      </c>
      <c r="C55" s="245"/>
      <c r="D55" s="249">
        <v>1109</v>
      </c>
      <c r="E55" s="250"/>
      <c r="F55" s="252"/>
      <c r="G55" s="253"/>
      <c r="H55" s="252"/>
      <c r="I55" s="253"/>
      <c r="J55" s="252"/>
      <c r="K55" s="253"/>
      <c r="L55" s="252"/>
      <c r="M55" s="253"/>
    </row>
    <row r="56" spans="1:15">
      <c r="C56" s="48"/>
      <c r="D56" s="49"/>
      <c r="E56" s="49"/>
      <c r="F56" s="49"/>
      <c r="G56" s="49"/>
      <c r="H56" s="49"/>
    </row>
    <row r="57" spans="1:15" ht="15" customHeight="1">
      <c r="B57" s="189" t="s">
        <v>46</v>
      </c>
      <c r="C57" s="190"/>
      <c r="D57" s="190"/>
      <c r="E57" s="190"/>
      <c r="F57" s="190"/>
      <c r="G57" s="190"/>
      <c r="H57" s="190"/>
      <c r="I57" s="190"/>
      <c r="J57" s="190"/>
      <c r="K57" s="190"/>
      <c r="L57" s="190"/>
      <c r="M57" s="191"/>
    </row>
    <row r="58" spans="1:15" ht="123" customHeight="1">
      <c r="A58" s="47"/>
      <c r="B58" s="243" t="s">
        <v>159</v>
      </c>
      <c r="C58" s="241"/>
      <c r="D58" s="241"/>
      <c r="E58" s="241"/>
      <c r="F58" s="241"/>
      <c r="G58" s="241"/>
      <c r="H58" s="241"/>
      <c r="I58" s="241"/>
      <c r="J58" s="241"/>
      <c r="K58" s="241"/>
      <c r="L58" s="241"/>
      <c r="M58" s="242"/>
    </row>
    <row r="60" spans="1:15" s="258" customFormat="1" ht="384.75" customHeight="1">
      <c r="A60" s="257" t="s">
        <v>161</v>
      </c>
    </row>
    <row r="61" spans="1:15" s="258" customFormat="1" ht="384.75" customHeight="1"/>
    <row r="62" spans="1:15">
      <c r="B62" s="4"/>
      <c r="C62" s="4"/>
      <c r="D62" s="4"/>
      <c r="E62" s="4"/>
      <c r="F62" s="4"/>
      <c r="G62" s="4"/>
      <c r="H62" s="4"/>
      <c r="I62" s="4"/>
      <c r="J62" s="4"/>
      <c r="K62" s="4"/>
      <c r="L62" s="4"/>
      <c r="M62" s="4"/>
    </row>
    <row r="63" spans="1:15" ht="15" customHeight="1">
      <c r="B63" s="189" t="s">
        <v>48</v>
      </c>
      <c r="C63" s="190"/>
      <c r="D63" s="190"/>
      <c r="E63" s="190"/>
      <c r="F63" s="190"/>
      <c r="G63" s="190"/>
      <c r="H63" s="190"/>
      <c r="I63" s="190"/>
      <c r="J63" s="190"/>
      <c r="K63" s="190"/>
      <c r="L63" s="190"/>
      <c r="M63" s="191"/>
    </row>
    <row r="64" spans="1:15" ht="117" customHeight="1">
      <c r="A64" s="47"/>
      <c r="B64" s="240" t="s">
        <v>164</v>
      </c>
      <c r="C64" s="212"/>
      <c r="D64" s="212"/>
      <c r="E64" s="212"/>
      <c r="F64" s="212"/>
      <c r="G64" s="212"/>
      <c r="H64" s="212"/>
      <c r="I64" s="212"/>
      <c r="J64" s="212"/>
      <c r="K64" s="212"/>
      <c r="L64" s="212"/>
      <c r="M64" s="213"/>
    </row>
    <row r="66" spans="1:15" ht="32.25" customHeight="1">
      <c r="B66" s="246" t="s">
        <v>37</v>
      </c>
      <c r="C66" s="247"/>
      <c r="D66" s="247"/>
      <c r="E66" s="247"/>
      <c r="F66" s="247"/>
      <c r="G66" s="247"/>
      <c r="H66" s="247"/>
      <c r="I66" s="247"/>
      <c r="J66" s="247"/>
      <c r="K66" s="247"/>
      <c r="L66" s="247"/>
      <c r="M66" s="248"/>
      <c r="O66" s="45"/>
    </row>
    <row r="67" spans="1:15">
      <c r="O67" s="44"/>
    </row>
    <row r="68" spans="1:15" ht="138.75" customHeight="1">
      <c r="A68" s="47"/>
      <c r="B68" s="240" t="s">
        <v>165</v>
      </c>
      <c r="C68" s="241"/>
      <c r="D68" s="241"/>
      <c r="E68" s="241"/>
      <c r="F68" s="241"/>
      <c r="G68" s="241"/>
      <c r="H68" s="241"/>
      <c r="I68" s="241"/>
      <c r="J68" s="241"/>
      <c r="K68" s="241"/>
      <c r="L68" s="241"/>
      <c r="M68" s="242"/>
      <c r="O68" s="44"/>
    </row>
    <row r="70" spans="1:15">
      <c r="B70" s="43" t="s">
        <v>91</v>
      </c>
      <c r="C70" s="156"/>
      <c r="D70" s="156"/>
      <c r="E70" s="156"/>
      <c r="F70" s="156"/>
      <c r="G70" s="156"/>
      <c r="H70" s="156"/>
      <c r="I70" s="156"/>
      <c r="J70" s="156"/>
      <c r="K70" s="156"/>
      <c r="L70" s="156"/>
      <c r="M70" s="157"/>
      <c r="O70" s="45"/>
    </row>
    <row r="71" spans="1:15">
      <c r="O71" s="44"/>
    </row>
    <row r="72" spans="1:15" ht="86.25" customHeight="1">
      <c r="A72" s="47"/>
      <c r="B72" s="240" t="s">
        <v>170</v>
      </c>
      <c r="C72" s="212"/>
      <c r="D72" s="212"/>
      <c r="E72" s="212"/>
      <c r="F72" s="212"/>
      <c r="G72" s="212"/>
      <c r="H72" s="212"/>
      <c r="I72" s="212"/>
      <c r="J72" s="212"/>
      <c r="K72" s="212"/>
      <c r="L72" s="212"/>
      <c r="M72" s="213"/>
      <c r="O72" s="44"/>
    </row>
  </sheetData>
  <mergeCells count="53">
    <mergeCell ref="B31:C31"/>
    <mergeCell ref="B37:M38"/>
    <mergeCell ref="B49:M49"/>
    <mergeCell ref="B34:M34"/>
    <mergeCell ref="B41:M41"/>
    <mergeCell ref="B46:M46"/>
    <mergeCell ref="A53:A55"/>
    <mergeCell ref="B57:M57"/>
    <mergeCell ref="B63:M63"/>
    <mergeCell ref="B64:M64"/>
    <mergeCell ref="J55:K55"/>
    <mergeCell ref="L55:M55"/>
    <mergeCell ref="A60:XFD61"/>
    <mergeCell ref="B72:M72"/>
    <mergeCell ref="B68:M68"/>
    <mergeCell ref="B58:M58"/>
    <mergeCell ref="B53:M53"/>
    <mergeCell ref="B54:C54"/>
    <mergeCell ref="B55:C55"/>
    <mergeCell ref="B66:M66"/>
    <mergeCell ref="D55:E55"/>
    <mergeCell ref="D54:E54"/>
    <mergeCell ref="F54:G54"/>
    <mergeCell ref="H54:I54"/>
    <mergeCell ref="J54:K54"/>
    <mergeCell ref="L54:M54"/>
    <mergeCell ref="F55:G55"/>
    <mergeCell ref="H55:I55"/>
    <mergeCell ref="A19:A31"/>
    <mergeCell ref="B19:M19"/>
    <mergeCell ref="B20:C20"/>
    <mergeCell ref="B21:C21"/>
    <mergeCell ref="B22:C22"/>
    <mergeCell ref="B23:C23"/>
    <mergeCell ref="B24:C24"/>
    <mergeCell ref="B25:C25"/>
    <mergeCell ref="B26:C26"/>
    <mergeCell ref="B27:C27"/>
    <mergeCell ref="D24:H24"/>
    <mergeCell ref="D25:H25"/>
    <mergeCell ref="D26:H26"/>
    <mergeCell ref="B28:C28"/>
    <mergeCell ref="B29:C29"/>
    <mergeCell ref="B30:C30"/>
    <mergeCell ref="B8:M8"/>
    <mergeCell ref="B3:M3"/>
    <mergeCell ref="A10:A16"/>
    <mergeCell ref="B10:M10"/>
    <mergeCell ref="B11:C11"/>
    <mergeCell ref="B12:C12"/>
    <mergeCell ref="B13:C13"/>
    <mergeCell ref="B16:C16"/>
    <mergeCell ref="C5:M5"/>
  </mergeCells>
  <pageMargins left="0.70866141732283472" right="0.70866141732283472" top="0.55118110236220474" bottom="0.55118110236220474" header="0.31496062992125984" footer="0.31496062992125984"/>
  <pageSetup paperSize="9" scale="47" fitToHeight="0" orientation="portrait" r:id="rId1"/>
  <headerFooter>
    <oddFooter>&amp;CPage &amp;P of &amp;N</oddFooter>
  </headerFooter>
  <rowBreaks count="1" manualBreakCount="1">
    <brk id="42" min="1" max="12" man="1"/>
  </rowBreaks>
  <drawing r:id="rId2"/>
</worksheet>
</file>

<file path=xl/worksheets/sheet4.xml><?xml version="1.0" encoding="utf-8"?>
<worksheet xmlns="http://schemas.openxmlformats.org/spreadsheetml/2006/main" xmlns:r="http://schemas.openxmlformats.org/officeDocument/2006/relationships">
  <sheetPr>
    <tabColor rgb="FFFFC000"/>
    <pageSetUpPr fitToPage="1"/>
  </sheetPr>
  <dimension ref="A1:O71"/>
  <sheetViews>
    <sheetView zoomScaleNormal="100" workbookViewId="0">
      <selection activeCell="B1" sqref="B1"/>
    </sheetView>
  </sheetViews>
  <sheetFormatPr defaultRowHeight="15"/>
  <cols>
    <col min="1" max="1" width="5.42578125" style="1" customWidth="1"/>
    <col min="2" max="2" width="42.5703125" style="1" customWidth="1"/>
    <col min="3" max="3" width="17.5703125" style="1" customWidth="1"/>
    <col min="4" max="13" width="13" style="1" customWidth="1"/>
    <col min="14" max="250" width="9.140625" style="1"/>
    <col min="251" max="251" width="27" style="1" bestFit="1" customWidth="1"/>
    <col min="252" max="506" width="9.140625" style="1"/>
    <col min="507" max="507" width="27" style="1" bestFit="1" customWidth="1"/>
    <col min="508" max="762" width="9.140625" style="1"/>
    <col min="763" max="763" width="27" style="1" bestFit="1" customWidth="1"/>
    <col min="764" max="1018" width="9.140625" style="1"/>
    <col min="1019" max="1019" width="27" style="1" bestFit="1" customWidth="1"/>
    <col min="1020" max="1274" width="9.140625" style="1"/>
    <col min="1275" max="1275" width="27" style="1" bestFit="1" customWidth="1"/>
    <col min="1276" max="1530" width="9.140625" style="1"/>
    <col min="1531" max="1531" width="27" style="1" bestFit="1" customWidth="1"/>
    <col min="1532" max="1786" width="9.140625" style="1"/>
    <col min="1787" max="1787" width="27" style="1" bestFit="1" customWidth="1"/>
    <col min="1788" max="2042" width="9.140625" style="1"/>
    <col min="2043" max="2043" width="27" style="1" bestFit="1" customWidth="1"/>
    <col min="2044" max="2298" width="9.140625" style="1"/>
    <col min="2299" max="2299" width="27" style="1" bestFit="1" customWidth="1"/>
    <col min="2300" max="2554" width="9.140625" style="1"/>
    <col min="2555" max="2555" width="27" style="1" bestFit="1" customWidth="1"/>
    <col min="2556" max="2810" width="9.140625" style="1"/>
    <col min="2811" max="2811" width="27" style="1" bestFit="1" customWidth="1"/>
    <col min="2812" max="3066" width="9.140625" style="1"/>
    <col min="3067" max="3067" width="27" style="1" bestFit="1" customWidth="1"/>
    <col min="3068" max="3322" width="9.140625" style="1"/>
    <col min="3323" max="3323" width="27" style="1" bestFit="1" customWidth="1"/>
    <col min="3324" max="3578" width="9.140625" style="1"/>
    <col min="3579" max="3579" width="27" style="1" bestFit="1" customWidth="1"/>
    <col min="3580" max="3834" width="9.140625" style="1"/>
    <col min="3835" max="3835" width="27" style="1" bestFit="1" customWidth="1"/>
    <col min="3836" max="4090" width="9.140625" style="1"/>
    <col min="4091" max="4091" width="27" style="1" bestFit="1" customWidth="1"/>
    <col min="4092" max="4346" width="9.140625" style="1"/>
    <col min="4347" max="4347" width="27" style="1" bestFit="1" customWidth="1"/>
    <col min="4348" max="4602" width="9.140625" style="1"/>
    <col min="4603" max="4603" width="27" style="1" bestFit="1" customWidth="1"/>
    <col min="4604" max="4858" width="9.140625" style="1"/>
    <col min="4859" max="4859" width="27" style="1" bestFit="1" customWidth="1"/>
    <col min="4860" max="5114" width="9.140625" style="1"/>
    <col min="5115" max="5115" width="27" style="1" bestFit="1" customWidth="1"/>
    <col min="5116" max="5370" width="9.140625" style="1"/>
    <col min="5371" max="5371" width="27" style="1" bestFit="1" customWidth="1"/>
    <col min="5372" max="5626" width="9.140625" style="1"/>
    <col min="5627" max="5627" width="27" style="1" bestFit="1" customWidth="1"/>
    <col min="5628" max="5882" width="9.140625" style="1"/>
    <col min="5883" max="5883" width="27" style="1" bestFit="1" customWidth="1"/>
    <col min="5884" max="6138" width="9.140625" style="1"/>
    <col min="6139" max="6139" width="27" style="1" bestFit="1" customWidth="1"/>
    <col min="6140" max="6394" width="9.140625" style="1"/>
    <col min="6395" max="6395" width="27" style="1" bestFit="1" customWidth="1"/>
    <col min="6396" max="6650" width="9.140625" style="1"/>
    <col min="6651" max="6651" width="27" style="1" bestFit="1" customWidth="1"/>
    <col min="6652" max="6906" width="9.140625" style="1"/>
    <col min="6907" max="6907" width="27" style="1" bestFit="1" customWidth="1"/>
    <col min="6908" max="7162" width="9.140625" style="1"/>
    <col min="7163" max="7163" width="27" style="1" bestFit="1" customWidth="1"/>
    <col min="7164" max="7418" width="9.140625" style="1"/>
    <col min="7419" max="7419" width="27" style="1" bestFit="1" customWidth="1"/>
    <col min="7420" max="7674" width="9.140625" style="1"/>
    <col min="7675" max="7675" width="27" style="1" bestFit="1" customWidth="1"/>
    <col min="7676" max="7930" width="9.140625" style="1"/>
    <col min="7931" max="7931" width="27" style="1" bestFit="1" customWidth="1"/>
    <col min="7932" max="8186" width="9.140625" style="1"/>
    <col min="8187" max="8187" width="27" style="1" bestFit="1" customWidth="1"/>
    <col min="8188" max="8442" width="9.140625" style="1"/>
    <col min="8443" max="8443" width="27" style="1" bestFit="1" customWidth="1"/>
    <col min="8444" max="8698" width="9.140625" style="1"/>
    <col min="8699" max="8699" width="27" style="1" bestFit="1" customWidth="1"/>
    <col min="8700" max="8954" width="9.140625" style="1"/>
    <col min="8955" max="8955" width="27" style="1" bestFit="1" customWidth="1"/>
    <col min="8956" max="9210" width="9.140625" style="1"/>
    <col min="9211" max="9211" width="27" style="1" bestFit="1" customWidth="1"/>
    <col min="9212" max="9466" width="9.140625" style="1"/>
    <col min="9467" max="9467" width="27" style="1" bestFit="1" customWidth="1"/>
    <col min="9468" max="9722" width="9.140625" style="1"/>
    <col min="9723" max="9723" width="27" style="1" bestFit="1" customWidth="1"/>
    <col min="9724" max="9978" width="9.140625" style="1"/>
    <col min="9979" max="9979" width="27" style="1" bestFit="1" customWidth="1"/>
    <col min="9980" max="10234" width="9.140625" style="1"/>
    <col min="10235" max="10235" width="27" style="1" bestFit="1" customWidth="1"/>
    <col min="10236" max="10490" width="9.140625" style="1"/>
    <col min="10491" max="10491" width="27" style="1" bestFit="1" customWidth="1"/>
    <col min="10492" max="10746" width="9.140625" style="1"/>
    <col min="10747" max="10747" width="27" style="1" bestFit="1" customWidth="1"/>
    <col min="10748" max="11002" width="9.140625" style="1"/>
    <col min="11003" max="11003" width="27" style="1" bestFit="1" customWidth="1"/>
    <col min="11004" max="11258" width="9.140625" style="1"/>
    <col min="11259" max="11259" width="27" style="1" bestFit="1" customWidth="1"/>
    <col min="11260" max="11514" width="9.140625" style="1"/>
    <col min="11515" max="11515" width="27" style="1" bestFit="1" customWidth="1"/>
    <col min="11516" max="11770" width="9.140625" style="1"/>
    <col min="11771" max="11771" width="27" style="1" bestFit="1" customWidth="1"/>
    <col min="11772" max="12026" width="9.140625" style="1"/>
    <col min="12027" max="12027" width="27" style="1" bestFit="1" customWidth="1"/>
    <col min="12028" max="12282" width="9.140625" style="1"/>
    <col min="12283" max="12283" width="27" style="1" bestFit="1" customWidth="1"/>
    <col min="12284" max="12538" width="9.140625" style="1"/>
    <col min="12539" max="12539" width="27" style="1" bestFit="1" customWidth="1"/>
    <col min="12540" max="12794" width="9.140625" style="1"/>
    <col min="12795" max="12795" width="27" style="1" bestFit="1" customWidth="1"/>
    <col min="12796" max="13050" width="9.140625" style="1"/>
    <col min="13051" max="13051" width="27" style="1" bestFit="1" customWidth="1"/>
    <col min="13052" max="13306" width="9.140625" style="1"/>
    <col min="13307" max="13307" width="27" style="1" bestFit="1" customWidth="1"/>
    <col min="13308" max="13562" width="9.140625" style="1"/>
    <col min="13563" max="13563" width="27" style="1" bestFit="1" customWidth="1"/>
    <col min="13564" max="13818" width="9.140625" style="1"/>
    <col min="13819" max="13819" width="27" style="1" bestFit="1" customWidth="1"/>
    <col min="13820" max="14074" width="9.140625" style="1"/>
    <col min="14075" max="14075" width="27" style="1" bestFit="1" customWidth="1"/>
    <col min="14076" max="14330" width="9.140625" style="1"/>
    <col min="14331" max="14331" width="27" style="1" bestFit="1" customWidth="1"/>
    <col min="14332" max="14586" width="9.140625" style="1"/>
    <col min="14587" max="14587" width="27" style="1" bestFit="1" customWidth="1"/>
    <col min="14588" max="14842" width="9.140625" style="1"/>
    <col min="14843" max="14843" width="27" style="1" bestFit="1" customWidth="1"/>
    <col min="14844" max="15098" width="9.140625" style="1"/>
    <col min="15099" max="15099" width="27" style="1" bestFit="1" customWidth="1"/>
    <col min="15100" max="15354" width="9.140625" style="1"/>
    <col min="15355" max="15355" width="27" style="1" bestFit="1" customWidth="1"/>
    <col min="15356" max="15610" width="9.140625" style="1"/>
    <col min="15611" max="15611" width="27" style="1" bestFit="1" customWidth="1"/>
    <col min="15612" max="15866" width="9.140625" style="1"/>
    <col min="15867" max="15867" width="27" style="1" bestFit="1" customWidth="1"/>
    <col min="15868" max="16122" width="9.140625" style="1"/>
    <col min="16123" max="16123" width="27" style="1" bestFit="1" customWidth="1"/>
    <col min="16124" max="16384" width="9.140625" style="1"/>
  </cols>
  <sheetData>
    <row r="1" spans="1:15">
      <c r="B1" s="128" t="s">
        <v>49</v>
      </c>
      <c r="C1" s="126"/>
      <c r="D1" s="126"/>
      <c r="E1" s="126"/>
      <c r="F1" s="126"/>
      <c r="G1" s="126"/>
      <c r="H1" s="126"/>
      <c r="I1" s="126"/>
      <c r="J1" s="126"/>
      <c r="K1" s="126"/>
      <c r="L1" s="126"/>
      <c r="M1" s="127"/>
    </row>
    <row r="2" spans="1:15">
      <c r="B2" s="89"/>
      <c r="C2" s="36"/>
      <c r="D2" s="36"/>
      <c r="E2" s="36"/>
      <c r="F2" s="36"/>
      <c r="G2" s="36"/>
      <c r="H2" s="36"/>
      <c r="I2" s="36"/>
      <c r="J2" s="36"/>
      <c r="K2" s="36"/>
      <c r="L2" s="36"/>
      <c r="M2" s="37"/>
    </row>
    <row r="3" spans="1:15" ht="36" customHeight="1">
      <c r="B3" s="214" t="s">
        <v>107</v>
      </c>
      <c r="C3" s="215"/>
      <c r="D3" s="215"/>
      <c r="E3" s="215"/>
      <c r="F3" s="215"/>
      <c r="G3" s="215"/>
      <c r="H3" s="215"/>
      <c r="I3" s="215"/>
      <c r="J3" s="215"/>
      <c r="K3" s="215"/>
      <c r="L3" s="215"/>
      <c r="M3" s="216"/>
    </row>
    <row r="5" spans="1:15">
      <c r="B5" s="43" t="s">
        <v>57</v>
      </c>
      <c r="C5" s="77"/>
      <c r="D5" s="77"/>
      <c r="E5" s="94"/>
      <c r="F5" s="94"/>
      <c r="G5" s="77"/>
      <c r="H5" s="77"/>
      <c r="I5" s="77"/>
      <c r="J5" s="94"/>
      <c r="K5" s="94"/>
      <c r="L5" s="77"/>
      <c r="M5" s="78"/>
      <c r="O5" s="45"/>
    </row>
    <row r="7" spans="1:15" ht="37.5" customHeight="1">
      <c r="A7" s="267"/>
      <c r="B7" s="189" t="s">
        <v>27</v>
      </c>
      <c r="C7" s="190"/>
      <c r="D7" s="190"/>
      <c r="E7" s="190"/>
      <c r="F7" s="190"/>
      <c r="G7" s="190"/>
      <c r="H7" s="190"/>
      <c r="I7" s="190"/>
      <c r="J7" s="190"/>
      <c r="K7" s="190"/>
      <c r="L7" s="190"/>
      <c r="M7" s="191"/>
    </row>
    <row r="8" spans="1:15" ht="15" customHeight="1">
      <c r="A8" s="268"/>
      <c r="B8" s="230" t="s">
        <v>20</v>
      </c>
      <c r="C8" s="231"/>
      <c r="D8" s="135" t="s">
        <v>100</v>
      </c>
      <c r="E8" s="136" t="s">
        <v>101</v>
      </c>
      <c r="F8" s="136" t="s">
        <v>102</v>
      </c>
      <c r="G8" s="137" t="s">
        <v>103</v>
      </c>
      <c r="H8" s="138" t="s">
        <v>104</v>
      </c>
      <c r="I8" s="139" t="s">
        <v>105</v>
      </c>
      <c r="J8" s="140">
        <v>2016</v>
      </c>
      <c r="K8" s="140">
        <v>2017</v>
      </c>
      <c r="L8" s="141">
        <v>2018</v>
      </c>
      <c r="M8" s="142">
        <v>2019</v>
      </c>
    </row>
    <row r="9" spans="1:15" ht="42.75" customHeight="1">
      <c r="A9" s="268"/>
      <c r="B9" s="18" t="s">
        <v>3</v>
      </c>
      <c r="C9" s="19"/>
      <c r="D9" s="269"/>
      <c r="E9" s="269"/>
      <c r="F9" s="269"/>
      <c r="G9" s="269"/>
      <c r="H9" s="269"/>
      <c r="I9" s="269"/>
      <c r="J9" s="269"/>
      <c r="K9" s="269"/>
      <c r="L9" s="269"/>
      <c r="M9" s="269"/>
    </row>
    <row r="10" spans="1:15" ht="15" customHeight="1">
      <c r="A10" s="268"/>
      <c r="B10" s="20" t="s">
        <v>21</v>
      </c>
      <c r="C10" s="21"/>
      <c r="D10" s="38"/>
      <c r="E10" s="32"/>
      <c r="F10" s="32"/>
      <c r="G10" s="16"/>
      <c r="H10" s="17"/>
      <c r="I10" s="33"/>
      <c r="J10" s="98"/>
      <c r="K10" s="98"/>
      <c r="L10" s="52"/>
      <c r="M10" s="53"/>
    </row>
    <row r="11" spans="1:15" ht="15" customHeight="1">
      <c r="A11" s="268"/>
      <c r="B11" s="20" t="s">
        <v>4</v>
      </c>
      <c r="C11" s="21"/>
      <c r="D11" s="5"/>
      <c r="E11" s="33"/>
      <c r="F11" s="33"/>
      <c r="G11" s="6"/>
      <c r="H11" s="7"/>
      <c r="I11" s="33"/>
      <c r="J11" s="98"/>
      <c r="K11" s="98"/>
      <c r="L11" s="52"/>
      <c r="M11" s="53"/>
    </row>
    <row r="12" spans="1:15" ht="15" customHeight="1">
      <c r="A12" s="268"/>
      <c r="B12" s="22" t="s">
        <v>22</v>
      </c>
      <c r="C12" s="23"/>
      <c r="D12" s="11"/>
      <c r="E12" s="35"/>
      <c r="F12" s="35"/>
      <c r="G12" s="12"/>
      <c r="H12" s="13"/>
      <c r="I12" s="35"/>
      <c r="J12" s="107"/>
      <c r="K12" s="107"/>
      <c r="L12" s="108"/>
      <c r="M12" s="109"/>
    </row>
    <row r="13" spans="1:15" ht="42.75" customHeight="1">
      <c r="A13" s="268"/>
      <c r="B13" s="18" t="s">
        <v>6</v>
      </c>
      <c r="C13" s="19"/>
      <c r="D13" s="269"/>
      <c r="E13" s="269"/>
      <c r="F13" s="269"/>
      <c r="G13" s="269"/>
      <c r="H13" s="269"/>
      <c r="I13" s="269"/>
      <c r="J13" s="269"/>
      <c r="K13" s="269"/>
      <c r="L13" s="269"/>
      <c r="M13" s="269"/>
    </row>
    <row r="14" spans="1:15" ht="15" customHeight="1">
      <c r="A14" s="268"/>
      <c r="B14" s="20" t="s">
        <v>23</v>
      </c>
      <c r="C14" s="21"/>
      <c r="D14" s="38"/>
      <c r="E14" s="32"/>
      <c r="F14" s="32"/>
      <c r="G14" s="16"/>
      <c r="H14" s="17"/>
      <c r="I14" s="33"/>
      <c r="J14" s="98"/>
      <c r="K14" s="98"/>
      <c r="L14" s="52"/>
      <c r="M14" s="53"/>
    </row>
    <row r="15" spans="1:15" ht="15" customHeight="1">
      <c r="A15" s="268"/>
      <c r="B15" s="20" t="s">
        <v>4</v>
      </c>
      <c r="C15" s="21"/>
      <c r="D15" s="5"/>
      <c r="E15" s="33"/>
      <c r="F15" s="33"/>
      <c r="G15" s="6"/>
      <c r="H15" s="7"/>
      <c r="I15" s="33"/>
      <c r="J15" s="98"/>
      <c r="K15" s="98"/>
      <c r="L15" s="52"/>
      <c r="M15" s="53"/>
    </row>
    <row r="16" spans="1:15" ht="15" customHeight="1">
      <c r="A16" s="268"/>
      <c r="B16" s="22" t="s">
        <v>22</v>
      </c>
      <c r="C16" s="23"/>
      <c r="D16" s="11"/>
      <c r="E16" s="35"/>
      <c r="F16" s="35"/>
      <c r="G16" s="12"/>
      <c r="H16" s="13"/>
      <c r="I16" s="35"/>
      <c r="J16" s="107"/>
      <c r="K16" s="107"/>
      <c r="L16" s="108"/>
      <c r="M16" s="109"/>
    </row>
    <row r="17" spans="1:13" ht="42.75" customHeight="1">
      <c r="A17" s="268"/>
      <c r="B17" s="83" t="s">
        <v>7</v>
      </c>
      <c r="C17" s="84"/>
      <c r="D17" s="270"/>
      <c r="E17" s="270"/>
      <c r="F17" s="270"/>
      <c r="G17" s="270"/>
      <c r="H17" s="270"/>
      <c r="I17" s="270"/>
      <c r="J17" s="270"/>
      <c r="K17" s="270"/>
      <c r="L17" s="270"/>
      <c r="M17" s="270"/>
    </row>
    <row r="18" spans="1:13" ht="15" customHeight="1">
      <c r="A18" s="268"/>
      <c r="B18" s="20" t="s">
        <v>24</v>
      </c>
      <c r="C18" s="21"/>
      <c r="D18" s="38"/>
      <c r="E18" s="32"/>
      <c r="F18" s="32"/>
      <c r="G18" s="16"/>
      <c r="H18" s="17"/>
      <c r="I18" s="33"/>
      <c r="J18" s="98"/>
      <c r="K18" s="98"/>
      <c r="L18" s="52"/>
      <c r="M18" s="53"/>
    </row>
    <row r="19" spans="1:13" ht="15" customHeight="1">
      <c r="A19" s="268"/>
      <c r="B19" s="20" t="s">
        <v>4</v>
      </c>
      <c r="C19" s="21"/>
      <c r="D19" s="5"/>
      <c r="E19" s="33"/>
      <c r="F19" s="33"/>
      <c r="G19" s="6"/>
      <c r="H19" s="7"/>
      <c r="I19" s="33"/>
      <c r="J19" s="98"/>
      <c r="K19" s="98"/>
      <c r="L19" s="52"/>
      <c r="M19" s="53"/>
    </row>
    <row r="20" spans="1:13" ht="15" customHeight="1">
      <c r="A20" s="268"/>
      <c r="B20" s="22" t="s">
        <v>22</v>
      </c>
      <c r="C20" s="23"/>
      <c r="D20" s="11"/>
      <c r="E20" s="35"/>
      <c r="F20" s="35"/>
      <c r="G20" s="12"/>
      <c r="H20" s="13"/>
      <c r="I20" s="35"/>
      <c r="J20" s="107"/>
      <c r="K20" s="107"/>
      <c r="L20" s="108"/>
      <c r="M20" s="109"/>
    </row>
    <row r="21" spans="1:13" ht="42.75" customHeight="1">
      <c r="A21" s="268"/>
      <c r="B21" s="18" t="s">
        <v>8</v>
      </c>
      <c r="C21" s="19"/>
      <c r="D21" s="269"/>
      <c r="E21" s="269"/>
      <c r="F21" s="269"/>
      <c r="G21" s="269"/>
      <c r="H21" s="269"/>
      <c r="I21" s="269"/>
      <c r="J21" s="269"/>
      <c r="K21" s="269"/>
      <c r="L21" s="269"/>
      <c r="M21" s="269"/>
    </row>
    <row r="22" spans="1:13" ht="15" customHeight="1">
      <c r="A22" s="268"/>
      <c r="B22" s="20" t="s">
        <v>25</v>
      </c>
      <c r="C22" s="21"/>
      <c r="D22" s="38"/>
      <c r="E22" s="32"/>
      <c r="F22" s="32"/>
      <c r="G22" s="16"/>
      <c r="H22" s="17"/>
      <c r="I22" s="33"/>
      <c r="J22" s="98"/>
      <c r="K22" s="98"/>
      <c r="L22" s="52"/>
      <c r="M22" s="53"/>
    </row>
    <row r="23" spans="1:13" ht="15" customHeight="1">
      <c r="A23" s="268"/>
      <c r="B23" s="20" t="s">
        <v>4</v>
      </c>
      <c r="C23" s="21"/>
      <c r="D23" s="5"/>
      <c r="E23" s="33"/>
      <c r="F23" s="33"/>
      <c r="G23" s="6"/>
      <c r="H23" s="7"/>
      <c r="I23" s="33"/>
      <c r="J23" s="98"/>
      <c r="K23" s="98"/>
      <c r="L23" s="52"/>
      <c r="M23" s="53"/>
    </row>
    <row r="24" spans="1:13" ht="15" customHeight="1">
      <c r="A24" s="268"/>
      <c r="B24" s="22" t="s">
        <v>22</v>
      </c>
      <c r="C24" s="23"/>
      <c r="D24" s="11"/>
      <c r="E24" s="35"/>
      <c r="F24" s="35"/>
      <c r="G24" s="12"/>
      <c r="H24" s="13"/>
      <c r="I24" s="35"/>
      <c r="J24" s="107"/>
      <c r="K24" s="107"/>
      <c r="L24" s="108"/>
      <c r="M24" s="109"/>
    </row>
    <row r="25" spans="1:13" ht="64.5" customHeight="1">
      <c r="A25" s="268"/>
      <c r="B25" s="18" t="s">
        <v>9</v>
      </c>
      <c r="C25" s="19"/>
      <c r="D25" s="269"/>
      <c r="E25" s="269"/>
      <c r="F25" s="269"/>
      <c r="G25" s="269"/>
      <c r="H25" s="269"/>
      <c r="I25" s="269"/>
      <c r="J25" s="269"/>
      <c r="K25" s="269"/>
      <c r="L25" s="269"/>
      <c r="M25" s="269"/>
    </row>
    <row r="26" spans="1:13" ht="15" customHeight="1">
      <c r="A26" s="268"/>
      <c r="B26" s="20" t="s">
        <v>26</v>
      </c>
      <c r="C26" s="21"/>
      <c r="D26" s="38"/>
      <c r="E26" s="32"/>
      <c r="F26" s="32"/>
      <c r="G26" s="16"/>
      <c r="H26" s="17"/>
      <c r="I26" s="33"/>
      <c r="J26" s="98"/>
      <c r="K26" s="98"/>
      <c r="L26" s="52"/>
      <c r="M26" s="53"/>
    </row>
    <row r="27" spans="1:13" ht="15" customHeight="1">
      <c r="A27" s="268"/>
      <c r="B27" s="20" t="s">
        <v>4</v>
      </c>
      <c r="C27" s="21"/>
      <c r="D27" s="5"/>
      <c r="E27" s="33"/>
      <c r="F27" s="33"/>
      <c r="G27" s="6"/>
      <c r="H27" s="7"/>
      <c r="I27" s="33"/>
      <c r="J27" s="98"/>
      <c r="K27" s="98"/>
      <c r="L27" s="52"/>
      <c r="M27" s="53"/>
    </row>
    <row r="28" spans="1:13" ht="15" customHeight="1">
      <c r="A28" s="268"/>
      <c r="B28" s="22" t="s">
        <v>22</v>
      </c>
      <c r="C28" s="23"/>
      <c r="D28" s="11"/>
      <c r="E28" s="35"/>
      <c r="F28" s="35"/>
      <c r="G28" s="12"/>
      <c r="H28" s="13"/>
      <c r="I28" s="35"/>
      <c r="J28" s="107"/>
      <c r="K28" s="107"/>
      <c r="L28" s="108"/>
      <c r="M28" s="109"/>
    </row>
    <row r="29" spans="1:13" ht="42.75" customHeight="1">
      <c r="A29" s="268"/>
      <c r="B29" s="18" t="s">
        <v>10</v>
      </c>
      <c r="C29" s="19"/>
      <c r="D29" s="269"/>
      <c r="E29" s="269"/>
      <c r="F29" s="269"/>
      <c r="G29" s="269"/>
      <c r="H29" s="269"/>
      <c r="I29" s="269"/>
      <c r="J29" s="269"/>
      <c r="K29" s="269"/>
      <c r="L29" s="269"/>
      <c r="M29" s="269"/>
    </row>
    <row r="30" spans="1:13" ht="15" customHeight="1">
      <c r="A30" s="268"/>
      <c r="B30" s="20" t="s">
        <v>11</v>
      </c>
      <c r="C30" s="21"/>
      <c r="D30" s="38"/>
      <c r="E30" s="32"/>
      <c r="F30" s="32"/>
      <c r="G30" s="16"/>
      <c r="H30" s="17"/>
      <c r="I30" s="33"/>
      <c r="J30" s="98"/>
      <c r="K30" s="98"/>
      <c r="L30" s="52"/>
      <c r="M30" s="53"/>
    </row>
    <row r="31" spans="1:13" ht="15" customHeight="1">
      <c r="A31" s="268"/>
      <c r="B31" s="20" t="s">
        <v>12</v>
      </c>
      <c r="C31" s="21"/>
      <c r="D31" s="5"/>
      <c r="E31" s="33"/>
      <c r="F31" s="33"/>
      <c r="G31" s="6"/>
      <c r="H31" s="7"/>
      <c r="I31" s="33"/>
      <c r="J31" s="98"/>
      <c r="K31" s="98"/>
      <c r="L31" s="52"/>
      <c r="M31" s="53"/>
    </row>
    <row r="32" spans="1:13" ht="15" customHeight="1">
      <c r="A32" s="268"/>
      <c r="B32" s="22" t="s">
        <v>5</v>
      </c>
      <c r="C32" s="23"/>
      <c r="D32" s="11"/>
      <c r="E32" s="35"/>
      <c r="F32" s="35"/>
      <c r="G32" s="12"/>
      <c r="H32" s="13"/>
      <c r="I32" s="35"/>
      <c r="J32" s="107"/>
      <c r="K32" s="107"/>
      <c r="L32" s="108"/>
      <c r="M32" s="109"/>
    </row>
    <row r="33" spans="1:15" ht="15" customHeight="1">
      <c r="A33" s="268"/>
      <c r="B33" s="24" t="s">
        <v>13</v>
      </c>
      <c r="C33" s="25"/>
      <c r="D33" s="5">
        <f>D10+D14+D18+D22+D26+D30</f>
        <v>0</v>
      </c>
      <c r="E33" s="33">
        <f t="shared" ref="E33:G33" si="0">E10+E14+E18+E22+E26+E30</f>
        <v>0</v>
      </c>
      <c r="F33" s="33">
        <f t="shared" si="0"/>
        <v>0</v>
      </c>
      <c r="G33" s="6">
        <f t="shared" si="0"/>
        <v>0</v>
      </c>
      <c r="H33" s="7">
        <f>G10+G14+G18+G22+G26+G30</f>
        <v>0</v>
      </c>
      <c r="I33" s="33">
        <f>I10+I14+I18+I22+I26+I30</f>
        <v>0</v>
      </c>
      <c r="J33" s="98">
        <f t="shared" ref="J33:L33" si="1">J10+J14+J18+J22+J26+J30</f>
        <v>0</v>
      </c>
      <c r="K33" s="98">
        <f t="shared" si="1"/>
        <v>0</v>
      </c>
      <c r="L33" s="52">
        <f t="shared" si="1"/>
        <v>0</v>
      </c>
      <c r="M33" s="53">
        <f>M10+M14+M18+M22+M26+M30</f>
        <v>0</v>
      </c>
    </row>
    <row r="34" spans="1:15" ht="15" customHeight="1">
      <c r="A34" s="268"/>
      <c r="B34" s="24" t="s">
        <v>116</v>
      </c>
      <c r="C34" s="25"/>
      <c r="D34" s="26"/>
      <c r="E34" s="39"/>
      <c r="F34" s="39"/>
      <c r="G34" s="27"/>
      <c r="H34" s="28"/>
      <c r="I34" s="39"/>
      <c r="J34" s="110"/>
      <c r="K34" s="110"/>
      <c r="L34" s="111"/>
      <c r="M34" s="112"/>
    </row>
    <row r="35" spans="1:15" ht="15" customHeight="1">
      <c r="A35" s="268"/>
      <c r="B35" s="29" t="s">
        <v>5</v>
      </c>
      <c r="C35" s="30"/>
      <c r="D35" s="11">
        <f>D12+D16+D20+D24+D28+D32</f>
        <v>0</v>
      </c>
      <c r="E35" s="35">
        <f t="shared" ref="E35:F35" si="2">E12+E16+E20+E24+E28+E32</f>
        <v>0</v>
      </c>
      <c r="F35" s="35">
        <f t="shared" si="2"/>
        <v>0</v>
      </c>
      <c r="G35" s="12">
        <f>G12+G16+G20+G24+G28+G32</f>
        <v>0</v>
      </c>
      <c r="H35" s="13">
        <f>G12+G16+G20+G24+G28+G32</f>
        <v>0</v>
      </c>
      <c r="I35" s="35">
        <f>I12+I16+I20+I24+I28+I32</f>
        <v>0</v>
      </c>
      <c r="J35" s="107">
        <f t="shared" ref="J35:K35" si="3">J12+J16+J20+J24+J28+J32</f>
        <v>0</v>
      </c>
      <c r="K35" s="107">
        <f t="shared" si="3"/>
        <v>0</v>
      </c>
      <c r="L35" s="108">
        <f>L12+L16+L20+L24+L28+L32</f>
        <v>0</v>
      </c>
      <c r="M35" s="109">
        <f>M12+M16+M20+M24+M28+M32</f>
        <v>0</v>
      </c>
    </row>
    <row r="37" spans="1:15">
      <c r="B37" s="46" t="s">
        <v>35</v>
      </c>
      <c r="C37" s="36"/>
      <c r="D37" s="36"/>
      <c r="E37" s="36"/>
      <c r="F37" s="36"/>
      <c r="G37" s="36"/>
      <c r="H37" s="36"/>
      <c r="I37" s="36"/>
      <c r="J37" s="36"/>
      <c r="K37" s="36"/>
      <c r="L37" s="36"/>
      <c r="M37" s="37"/>
    </row>
    <row r="38" spans="1:15" ht="47.25" customHeight="1">
      <c r="A38" s="47"/>
      <c r="B38" s="271" t="s">
        <v>121</v>
      </c>
      <c r="C38" s="212"/>
      <c r="D38" s="212"/>
      <c r="E38" s="212"/>
      <c r="F38" s="212"/>
      <c r="G38" s="212"/>
      <c r="H38" s="212"/>
      <c r="I38" s="212"/>
      <c r="J38" s="212"/>
      <c r="K38" s="212"/>
      <c r="L38" s="212"/>
      <c r="M38" s="213"/>
    </row>
    <row r="40" spans="1:15">
      <c r="B40" s="46" t="s">
        <v>62</v>
      </c>
      <c r="C40" s="36"/>
      <c r="D40" s="36"/>
      <c r="E40" s="36"/>
      <c r="F40" s="36"/>
      <c r="G40" s="36"/>
      <c r="H40" s="36"/>
      <c r="I40" s="36"/>
      <c r="J40" s="36"/>
      <c r="K40" s="36"/>
      <c r="L40" s="36"/>
      <c r="M40" s="37"/>
    </row>
    <row r="41" spans="1:15" ht="42" customHeight="1">
      <c r="A41" s="47"/>
      <c r="B41" s="271" t="s">
        <v>85</v>
      </c>
      <c r="C41" s="212"/>
      <c r="D41" s="212"/>
      <c r="E41" s="212"/>
      <c r="F41" s="212"/>
      <c r="G41" s="212"/>
      <c r="H41" s="212"/>
      <c r="I41" s="212"/>
      <c r="J41" s="212"/>
      <c r="K41" s="212"/>
      <c r="L41" s="212"/>
      <c r="M41" s="213"/>
    </row>
    <row r="43" spans="1:15">
      <c r="B43" s="43" t="s">
        <v>33</v>
      </c>
      <c r="C43" s="40"/>
      <c r="D43" s="40"/>
      <c r="E43" s="94"/>
      <c r="F43" s="94"/>
      <c r="G43" s="40"/>
      <c r="H43" s="40"/>
      <c r="I43" s="40"/>
      <c r="J43" s="94"/>
      <c r="K43" s="94"/>
      <c r="L43" s="40"/>
      <c r="M43" s="41"/>
      <c r="O43" s="45"/>
    </row>
    <row r="44" spans="1:15">
      <c r="O44" s="44"/>
    </row>
    <row r="45" spans="1:15">
      <c r="B45" s="46" t="s">
        <v>38</v>
      </c>
      <c r="C45" s="36"/>
      <c r="D45" s="36"/>
      <c r="E45" s="36"/>
      <c r="F45" s="36"/>
      <c r="G45" s="36"/>
      <c r="H45" s="36"/>
      <c r="I45" s="36"/>
      <c r="J45" s="36"/>
      <c r="K45" s="36"/>
      <c r="L45" s="36"/>
      <c r="M45" s="37"/>
      <c r="O45" s="44"/>
    </row>
    <row r="46" spans="1:15" ht="33" customHeight="1">
      <c r="B46" s="271" t="s">
        <v>86</v>
      </c>
      <c r="C46" s="212"/>
      <c r="D46" s="212"/>
      <c r="E46" s="212"/>
      <c r="F46" s="212"/>
      <c r="G46" s="212"/>
      <c r="H46" s="212"/>
      <c r="I46" s="212"/>
      <c r="J46" s="212"/>
      <c r="K46" s="212"/>
      <c r="L46" s="212"/>
      <c r="M46" s="213"/>
      <c r="O46" s="44"/>
    </row>
    <row r="47" spans="1:15">
      <c r="O47" s="44"/>
    </row>
    <row r="48" spans="1:15">
      <c r="B48" s="46" t="s">
        <v>39</v>
      </c>
      <c r="C48" s="2"/>
      <c r="D48" s="2"/>
      <c r="E48" s="2"/>
      <c r="F48" s="2"/>
      <c r="G48" s="2"/>
      <c r="H48" s="2"/>
      <c r="I48" s="2"/>
      <c r="J48" s="2"/>
      <c r="K48" s="2"/>
      <c r="L48" s="2"/>
      <c r="M48" s="3"/>
      <c r="O48" s="44"/>
    </row>
    <row r="49" spans="1:15" ht="38.25" customHeight="1">
      <c r="B49" s="271" t="s">
        <v>87</v>
      </c>
      <c r="C49" s="212"/>
      <c r="D49" s="212"/>
      <c r="E49" s="212"/>
      <c r="F49" s="212"/>
      <c r="G49" s="212"/>
      <c r="H49" s="212"/>
      <c r="I49" s="212"/>
      <c r="J49" s="212"/>
      <c r="K49" s="212"/>
      <c r="L49" s="212"/>
      <c r="M49" s="213"/>
      <c r="O49" s="44"/>
    </row>
    <row r="51" spans="1:15">
      <c r="B51" s="43" t="s">
        <v>36</v>
      </c>
      <c r="C51" s="40"/>
      <c r="D51" s="40"/>
      <c r="E51" s="94"/>
      <c r="F51" s="94"/>
      <c r="G51" s="40"/>
      <c r="H51" s="40"/>
      <c r="I51" s="40"/>
      <c r="J51" s="94"/>
      <c r="K51" s="94"/>
      <c r="L51" s="40"/>
      <c r="M51" s="41"/>
      <c r="O51" s="45"/>
    </row>
    <row r="52" spans="1:15">
      <c r="O52" s="44"/>
    </row>
    <row r="53" spans="1:15" ht="15" customHeight="1">
      <c r="A53" s="254"/>
      <c r="B53" s="189" t="s">
        <v>56</v>
      </c>
      <c r="C53" s="190"/>
      <c r="D53" s="190"/>
      <c r="E53" s="190"/>
      <c r="F53" s="190"/>
      <c r="G53" s="190"/>
      <c r="H53" s="190"/>
      <c r="I53" s="190"/>
      <c r="J53" s="190"/>
      <c r="K53" s="190"/>
      <c r="L53" s="190"/>
      <c r="M53" s="191"/>
    </row>
    <row r="54" spans="1:15">
      <c r="A54" s="255"/>
      <c r="B54" s="230"/>
      <c r="C54" s="231"/>
      <c r="D54" s="251" t="s">
        <v>105</v>
      </c>
      <c r="E54" s="251"/>
      <c r="F54" s="251">
        <v>2016</v>
      </c>
      <c r="G54" s="251"/>
      <c r="H54" s="251">
        <v>2017</v>
      </c>
      <c r="I54" s="251"/>
      <c r="J54" s="251">
        <v>2018</v>
      </c>
      <c r="K54" s="251"/>
      <c r="L54" s="251">
        <v>2019</v>
      </c>
      <c r="M54" s="251"/>
    </row>
    <row r="55" spans="1:15" ht="31.5" customHeight="1">
      <c r="A55" s="256"/>
      <c r="B55" s="244" t="s">
        <v>119</v>
      </c>
      <c r="C55" s="245"/>
      <c r="D55" s="249"/>
      <c r="E55" s="250"/>
      <c r="F55" s="252"/>
      <c r="G55" s="253"/>
      <c r="H55" s="252"/>
      <c r="I55" s="253"/>
      <c r="J55" s="252"/>
      <c r="K55" s="253"/>
      <c r="L55" s="252"/>
      <c r="M55" s="253"/>
    </row>
    <row r="56" spans="1:15">
      <c r="C56" s="48"/>
      <c r="D56" s="49"/>
      <c r="E56" s="49"/>
      <c r="F56" s="49"/>
      <c r="G56" s="49"/>
      <c r="H56" s="49"/>
    </row>
    <row r="57" spans="1:15" ht="15" customHeight="1">
      <c r="B57" s="189" t="s">
        <v>65</v>
      </c>
      <c r="C57" s="190"/>
      <c r="D57" s="190"/>
      <c r="E57" s="190"/>
      <c r="F57" s="190"/>
      <c r="G57" s="190"/>
      <c r="H57" s="190"/>
      <c r="I57" s="190"/>
      <c r="J57" s="190"/>
      <c r="K57" s="190"/>
      <c r="L57" s="190"/>
      <c r="M57" s="191"/>
    </row>
    <row r="58" spans="1:15" ht="123" customHeight="1">
      <c r="A58" s="47"/>
      <c r="B58" s="271" t="s">
        <v>47</v>
      </c>
      <c r="C58" s="241"/>
      <c r="D58" s="241"/>
      <c r="E58" s="241"/>
      <c r="F58" s="241"/>
      <c r="G58" s="241"/>
      <c r="H58" s="241"/>
      <c r="I58" s="241"/>
      <c r="J58" s="241"/>
      <c r="K58" s="241"/>
      <c r="L58" s="241"/>
      <c r="M58" s="242"/>
    </row>
    <row r="60" spans="1:15" ht="60" customHeight="1">
      <c r="A60" s="47"/>
      <c r="B60" s="272" t="s">
        <v>50</v>
      </c>
      <c r="C60" s="273"/>
      <c r="D60" s="273"/>
      <c r="E60" s="273"/>
      <c r="F60" s="273"/>
      <c r="G60" s="273"/>
      <c r="H60" s="273"/>
      <c r="I60" s="273"/>
      <c r="J60" s="273"/>
      <c r="K60" s="273"/>
      <c r="L60" s="273"/>
      <c r="M60" s="274"/>
    </row>
    <row r="61" spans="1:15">
      <c r="B61" s="4"/>
      <c r="C61" s="4"/>
      <c r="D61" s="4"/>
      <c r="E61" s="4"/>
      <c r="F61" s="4"/>
      <c r="G61" s="4"/>
      <c r="H61" s="4"/>
      <c r="I61" s="4"/>
      <c r="J61" s="4"/>
      <c r="K61" s="4"/>
      <c r="L61" s="4"/>
      <c r="M61" s="4"/>
    </row>
    <row r="62" spans="1:15">
      <c r="B62" s="189" t="s">
        <v>48</v>
      </c>
      <c r="C62" s="190"/>
      <c r="D62" s="190"/>
      <c r="E62" s="190"/>
      <c r="F62" s="190"/>
      <c r="G62" s="190"/>
      <c r="H62" s="190"/>
      <c r="I62" s="190"/>
      <c r="J62" s="190"/>
      <c r="K62" s="190"/>
      <c r="L62" s="190"/>
      <c r="M62" s="191"/>
    </row>
    <row r="63" spans="1:15" ht="36.75" customHeight="1">
      <c r="A63" s="47"/>
      <c r="B63" s="271" t="s">
        <v>82</v>
      </c>
      <c r="C63" s="241"/>
      <c r="D63" s="241"/>
      <c r="E63" s="241"/>
      <c r="F63" s="241"/>
      <c r="G63" s="241"/>
      <c r="H63" s="241"/>
      <c r="I63" s="241"/>
      <c r="J63" s="241"/>
      <c r="K63" s="241"/>
      <c r="L63" s="241"/>
      <c r="M63" s="242"/>
    </row>
    <row r="65" spans="1:15" ht="35.25" customHeight="1">
      <c r="B65" s="246" t="s">
        <v>37</v>
      </c>
      <c r="C65" s="247"/>
      <c r="D65" s="247"/>
      <c r="E65" s="247"/>
      <c r="F65" s="247"/>
      <c r="G65" s="247"/>
      <c r="H65" s="247"/>
      <c r="I65" s="247"/>
      <c r="J65" s="247"/>
      <c r="K65" s="247"/>
      <c r="L65" s="247"/>
      <c r="M65" s="248"/>
      <c r="O65" s="45"/>
    </row>
    <row r="66" spans="1:15">
      <c r="O66" s="44"/>
    </row>
    <row r="67" spans="1:15" ht="45" customHeight="1">
      <c r="A67" s="47"/>
      <c r="B67" s="271" t="s">
        <v>83</v>
      </c>
      <c r="C67" s="241"/>
      <c r="D67" s="241"/>
      <c r="E67" s="241"/>
      <c r="F67" s="241"/>
      <c r="G67" s="241"/>
      <c r="H67" s="241"/>
      <c r="I67" s="241"/>
      <c r="J67" s="241"/>
      <c r="K67" s="241"/>
      <c r="L67" s="241"/>
      <c r="M67" s="242"/>
      <c r="O67" s="44"/>
    </row>
    <row r="69" spans="1:15">
      <c r="B69" s="43" t="s">
        <v>91</v>
      </c>
      <c r="C69" s="40"/>
      <c r="D69" s="40"/>
      <c r="E69" s="94"/>
      <c r="F69" s="94"/>
      <c r="G69" s="40"/>
      <c r="H69" s="40"/>
      <c r="I69" s="40"/>
      <c r="J69" s="94"/>
      <c r="K69" s="94"/>
      <c r="L69" s="40"/>
      <c r="M69" s="41"/>
      <c r="O69" s="45"/>
    </row>
    <row r="70" spans="1:15">
      <c r="O70" s="44"/>
    </row>
    <row r="71" spans="1:15" ht="52.5" customHeight="1">
      <c r="A71" s="47"/>
      <c r="B71" s="271" t="s">
        <v>84</v>
      </c>
      <c r="C71" s="212"/>
      <c r="D71" s="212"/>
      <c r="E71" s="212"/>
      <c r="F71" s="212"/>
      <c r="G71" s="212"/>
      <c r="H71" s="212"/>
      <c r="I71" s="212"/>
      <c r="J71" s="212"/>
      <c r="K71" s="212"/>
      <c r="L71" s="212"/>
      <c r="M71" s="213"/>
      <c r="O71" s="44"/>
    </row>
  </sheetData>
  <mergeCells count="36">
    <mergeCell ref="B67:M67"/>
    <mergeCell ref="B71:M71"/>
    <mergeCell ref="B60:M60"/>
    <mergeCell ref="B41:M41"/>
    <mergeCell ref="B38:M38"/>
    <mergeCell ref="B65:M65"/>
    <mergeCell ref="B49:M49"/>
    <mergeCell ref="B46:M46"/>
    <mergeCell ref="B58:M58"/>
    <mergeCell ref="B62:M62"/>
    <mergeCell ref="B63:M63"/>
    <mergeCell ref="A53:A55"/>
    <mergeCell ref="B53:M53"/>
    <mergeCell ref="B54:C54"/>
    <mergeCell ref="B55:C55"/>
    <mergeCell ref="B57:M57"/>
    <mergeCell ref="D55:E55"/>
    <mergeCell ref="F55:G55"/>
    <mergeCell ref="H55:I55"/>
    <mergeCell ref="J55:K55"/>
    <mergeCell ref="L55:M55"/>
    <mergeCell ref="D54:E54"/>
    <mergeCell ref="F54:G54"/>
    <mergeCell ref="H54:I54"/>
    <mergeCell ref="J54:K54"/>
    <mergeCell ref="L54:M54"/>
    <mergeCell ref="B3:M3"/>
    <mergeCell ref="A7:A35"/>
    <mergeCell ref="B7:M7"/>
    <mergeCell ref="B8:C8"/>
    <mergeCell ref="D9:M9"/>
    <mergeCell ref="D13:M13"/>
    <mergeCell ref="D17:M17"/>
    <mergeCell ref="D21:M21"/>
    <mergeCell ref="D25:M25"/>
    <mergeCell ref="D29:M29"/>
  </mergeCells>
  <pageMargins left="0.70866141732283472" right="0.70866141732283472" top="0.55118110236220474" bottom="0.55118110236220474" header="0.31496062992125984" footer="0.31496062992125984"/>
  <pageSetup paperSize="9" scale="45" fitToHeight="0" orientation="portrait" r:id="rId1"/>
  <headerFooter>
    <oddFooter>&amp;CPage &amp;P of &amp;N</oddFooter>
  </headerFooter>
</worksheet>
</file>

<file path=xl/worksheets/sheet5.xml><?xml version="1.0" encoding="utf-8"?>
<worksheet xmlns="http://schemas.openxmlformats.org/spreadsheetml/2006/main" xmlns:r="http://schemas.openxmlformats.org/officeDocument/2006/relationships">
  <sheetPr>
    <tabColor rgb="FFFFC000"/>
    <pageSetUpPr fitToPage="1"/>
  </sheetPr>
  <dimension ref="A1:O38"/>
  <sheetViews>
    <sheetView zoomScaleNormal="100" workbookViewId="0">
      <selection activeCell="B16" sqref="B16:M16"/>
    </sheetView>
  </sheetViews>
  <sheetFormatPr defaultRowHeight="15"/>
  <cols>
    <col min="1" max="1" width="5.42578125" style="1" customWidth="1"/>
    <col min="2" max="2" width="55.140625" style="1" customWidth="1"/>
    <col min="3" max="3" width="14.7109375" style="1" customWidth="1"/>
    <col min="4" max="13" width="13" style="1" customWidth="1"/>
    <col min="14" max="250" width="9.140625" style="1"/>
    <col min="251" max="251" width="27" style="1" bestFit="1" customWidth="1"/>
    <col min="252" max="506" width="9.140625" style="1"/>
    <col min="507" max="507" width="27" style="1" bestFit="1" customWidth="1"/>
    <col min="508" max="762" width="9.140625" style="1"/>
    <col min="763" max="763" width="27" style="1" bestFit="1" customWidth="1"/>
    <col min="764" max="1018" width="9.140625" style="1"/>
    <col min="1019" max="1019" width="27" style="1" bestFit="1" customWidth="1"/>
    <col min="1020" max="1274" width="9.140625" style="1"/>
    <col min="1275" max="1275" width="27" style="1" bestFit="1" customWidth="1"/>
    <col min="1276" max="1530" width="9.140625" style="1"/>
    <col min="1531" max="1531" width="27" style="1" bestFit="1" customWidth="1"/>
    <col min="1532" max="1786" width="9.140625" style="1"/>
    <col min="1787" max="1787" width="27" style="1" bestFit="1" customWidth="1"/>
    <col min="1788" max="2042" width="9.140625" style="1"/>
    <col min="2043" max="2043" width="27" style="1" bestFit="1" customWidth="1"/>
    <col min="2044" max="2298" width="9.140625" style="1"/>
    <col min="2299" max="2299" width="27" style="1" bestFit="1" customWidth="1"/>
    <col min="2300" max="2554" width="9.140625" style="1"/>
    <col min="2555" max="2555" width="27" style="1" bestFit="1" customWidth="1"/>
    <col min="2556" max="2810" width="9.140625" style="1"/>
    <col min="2811" max="2811" width="27" style="1" bestFit="1" customWidth="1"/>
    <col min="2812" max="3066" width="9.140625" style="1"/>
    <col min="3067" max="3067" width="27" style="1" bestFit="1" customWidth="1"/>
    <col min="3068" max="3322" width="9.140625" style="1"/>
    <col min="3323" max="3323" width="27" style="1" bestFit="1" customWidth="1"/>
    <col min="3324" max="3578" width="9.140625" style="1"/>
    <col min="3579" max="3579" width="27" style="1" bestFit="1" customWidth="1"/>
    <col min="3580" max="3834" width="9.140625" style="1"/>
    <col min="3835" max="3835" width="27" style="1" bestFit="1" customWidth="1"/>
    <col min="3836" max="4090" width="9.140625" style="1"/>
    <col min="4091" max="4091" width="27" style="1" bestFit="1" customWidth="1"/>
    <col min="4092" max="4346" width="9.140625" style="1"/>
    <col min="4347" max="4347" width="27" style="1" bestFit="1" customWidth="1"/>
    <col min="4348" max="4602" width="9.140625" style="1"/>
    <col min="4603" max="4603" width="27" style="1" bestFit="1" customWidth="1"/>
    <col min="4604" max="4858" width="9.140625" style="1"/>
    <col min="4859" max="4859" width="27" style="1" bestFit="1" customWidth="1"/>
    <col min="4860" max="5114" width="9.140625" style="1"/>
    <col min="5115" max="5115" width="27" style="1" bestFit="1" customWidth="1"/>
    <col min="5116" max="5370" width="9.140625" style="1"/>
    <col min="5371" max="5371" width="27" style="1" bestFit="1" customWidth="1"/>
    <col min="5372" max="5626" width="9.140625" style="1"/>
    <col min="5627" max="5627" width="27" style="1" bestFit="1" customWidth="1"/>
    <col min="5628" max="5882" width="9.140625" style="1"/>
    <col min="5883" max="5883" width="27" style="1" bestFit="1" customWidth="1"/>
    <col min="5884" max="6138" width="9.140625" style="1"/>
    <col min="6139" max="6139" width="27" style="1" bestFit="1" customWidth="1"/>
    <col min="6140" max="6394" width="9.140625" style="1"/>
    <col min="6395" max="6395" width="27" style="1" bestFit="1" customWidth="1"/>
    <col min="6396" max="6650" width="9.140625" style="1"/>
    <col min="6651" max="6651" width="27" style="1" bestFit="1" customWidth="1"/>
    <col min="6652" max="6906" width="9.140625" style="1"/>
    <col min="6907" max="6907" width="27" style="1" bestFit="1" customWidth="1"/>
    <col min="6908" max="7162" width="9.140625" style="1"/>
    <col min="7163" max="7163" width="27" style="1" bestFit="1" customWidth="1"/>
    <col min="7164" max="7418" width="9.140625" style="1"/>
    <col min="7419" max="7419" width="27" style="1" bestFit="1" customWidth="1"/>
    <col min="7420" max="7674" width="9.140625" style="1"/>
    <col min="7675" max="7675" width="27" style="1" bestFit="1" customWidth="1"/>
    <col min="7676" max="7930" width="9.140625" style="1"/>
    <col min="7931" max="7931" width="27" style="1" bestFit="1" customWidth="1"/>
    <col min="7932" max="8186" width="9.140625" style="1"/>
    <col min="8187" max="8187" width="27" style="1" bestFit="1" customWidth="1"/>
    <col min="8188" max="8442" width="9.140625" style="1"/>
    <col min="8443" max="8443" width="27" style="1" bestFit="1" customWidth="1"/>
    <col min="8444" max="8698" width="9.140625" style="1"/>
    <col min="8699" max="8699" width="27" style="1" bestFit="1" customWidth="1"/>
    <col min="8700" max="8954" width="9.140625" style="1"/>
    <col min="8955" max="8955" width="27" style="1" bestFit="1" customWidth="1"/>
    <col min="8956" max="9210" width="9.140625" style="1"/>
    <col min="9211" max="9211" width="27" style="1" bestFit="1" customWidth="1"/>
    <col min="9212" max="9466" width="9.140625" style="1"/>
    <col min="9467" max="9467" width="27" style="1" bestFit="1" customWidth="1"/>
    <col min="9468" max="9722" width="9.140625" style="1"/>
    <col min="9723" max="9723" width="27" style="1" bestFit="1" customWidth="1"/>
    <col min="9724" max="9978" width="9.140625" style="1"/>
    <col min="9979" max="9979" width="27" style="1" bestFit="1" customWidth="1"/>
    <col min="9980" max="10234" width="9.140625" style="1"/>
    <col min="10235" max="10235" width="27" style="1" bestFit="1" customWidth="1"/>
    <col min="10236" max="10490" width="9.140625" style="1"/>
    <col min="10491" max="10491" width="27" style="1" bestFit="1" customWidth="1"/>
    <col min="10492" max="10746" width="9.140625" style="1"/>
    <col min="10747" max="10747" width="27" style="1" bestFit="1" customWidth="1"/>
    <col min="10748" max="11002" width="9.140625" style="1"/>
    <col min="11003" max="11003" width="27" style="1" bestFit="1" customWidth="1"/>
    <col min="11004" max="11258" width="9.140625" style="1"/>
    <col min="11259" max="11259" width="27" style="1" bestFit="1" customWidth="1"/>
    <col min="11260" max="11514" width="9.140625" style="1"/>
    <col min="11515" max="11515" width="27" style="1" bestFit="1" customWidth="1"/>
    <col min="11516" max="11770" width="9.140625" style="1"/>
    <col min="11771" max="11771" width="27" style="1" bestFit="1" customWidth="1"/>
    <col min="11772" max="12026" width="9.140625" style="1"/>
    <col min="12027" max="12027" width="27" style="1" bestFit="1" customWidth="1"/>
    <col min="12028" max="12282" width="9.140625" style="1"/>
    <col min="12283" max="12283" width="27" style="1" bestFit="1" customWidth="1"/>
    <col min="12284" max="12538" width="9.140625" style="1"/>
    <col min="12539" max="12539" width="27" style="1" bestFit="1" customWidth="1"/>
    <col min="12540" max="12794" width="9.140625" style="1"/>
    <col min="12795" max="12795" width="27" style="1" bestFit="1" customWidth="1"/>
    <col min="12796" max="13050" width="9.140625" style="1"/>
    <col min="13051" max="13051" width="27" style="1" bestFit="1" customWidth="1"/>
    <col min="13052" max="13306" width="9.140625" style="1"/>
    <col min="13307" max="13307" width="27" style="1" bestFit="1" customWidth="1"/>
    <col min="13308" max="13562" width="9.140625" style="1"/>
    <col min="13563" max="13563" width="27" style="1" bestFit="1" customWidth="1"/>
    <col min="13564" max="13818" width="9.140625" style="1"/>
    <col min="13819" max="13819" width="27" style="1" bestFit="1" customWidth="1"/>
    <col min="13820" max="14074" width="9.140625" style="1"/>
    <col min="14075" max="14075" width="27" style="1" bestFit="1" customWidth="1"/>
    <col min="14076" max="14330" width="9.140625" style="1"/>
    <col min="14331" max="14331" width="27" style="1" bestFit="1" customWidth="1"/>
    <col min="14332" max="14586" width="9.140625" style="1"/>
    <col min="14587" max="14587" width="27" style="1" bestFit="1" customWidth="1"/>
    <col min="14588" max="14842" width="9.140625" style="1"/>
    <col min="14843" max="14843" width="27" style="1" bestFit="1" customWidth="1"/>
    <col min="14844" max="15098" width="9.140625" style="1"/>
    <col min="15099" max="15099" width="27" style="1" bestFit="1" customWidth="1"/>
    <col min="15100" max="15354" width="9.140625" style="1"/>
    <col min="15355" max="15355" width="27" style="1" bestFit="1" customWidth="1"/>
    <col min="15356" max="15610" width="9.140625" style="1"/>
    <col min="15611" max="15611" width="27" style="1" bestFit="1" customWidth="1"/>
    <col min="15612" max="15866" width="9.140625" style="1"/>
    <col min="15867" max="15867" width="27" style="1" bestFit="1" customWidth="1"/>
    <col min="15868" max="16122" width="9.140625" style="1"/>
    <col min="16123" max="16123" width="27" style="1" bestFit="1" customWidth="1"/>
    <col min="16124" max="16384" width="9.140625" style="1"/>
  </cols>
  <sheetData>
    <row r="1" spans="1:15">
      <c r="B1" s="128" t="s">
        <v>64</v>
      </c>
      <c r="C1" s="129"/>
      <c r="D1" s="129"/>
      <c r="E1" s="129"/>
      <c r="F1" s="129"/>
      <c r="G1" s="129"/>
      <c r="H1" s="129"/>
      <c r="I1" s="129"/>
      <c r="J1" s="129"/>
      <c r="K1" s="129"/>
      <c r="L1" s="129"/>
      <c r="M1" s="130"/>
    </row>
    <row r="2" spans="1:15">
      <c r="B2" s="89"/>
      <c r="C2" s="36"/>
      <c r="D2" s="36"/>
      <c r="E2" s="36"/>
      <c r="F2" s="36"/>
      <c r="G2" s="36"/>
      <c r="H2" s="36"/>
      <c r="I2" s="36"/>
      <c r="J2" s="36"/>
      <c r="K2" s="36"/>
      <c r="L2" s="36"/>
      <c r="M2" s="37"/>
    </row>
    <row r="3" spans="1:15" ht="36" customHeight="1">
      <c r="B3" s="214" t="s">
        <v>108</v>
      </c>
      <c r="C3" s="215"/>
      <c r="D3" s="215"/>
      <c r="E3" s="215"/>
      <c r="F3" s="215"/>
      <c r="G3" s="215"/>
      <c r="H3" s="215"/>
      <c r="I3" s="215"/>
      <c r="J3" s="215"/>
      <c r="K3" s="215"/>
      <c r="L3" s="215"/>
      <c r="M3" s="216"/>
    </row>
    <row r="5" spans="1:15">
      <c r="B5" s="43" t="s">
        <v>57</v>
      </c>
      <c r="C5" s="77"/>
      <c r="D5" s="77"/>
      <c r="E5" s="94"/>
      <c r="F5" s="94"/>
      <c r="G5" s="77"/>
      <c r="H5" s="77"/>
      <c r="I5" s="77"/>
      <c r="J5" s="94"/>
      <c r="K5" s="94"/>
      <c r="L5" s="77"/>
      <c r="M5" s="78"/>
      <c r="O5" s="45"/>
    </row>
    <row r="7" spans="1:15">
      <c r="B7" s="46" t="s">
        <v>58</v>
      </c>
      <c r="C7" s="36"/>
      <c r="D7" s="36"/>
      <c r="E7" s="36"/>
      <c r="F7" s="36"/>
      <c r="G7" s="36"/>
      <c r="H7" s="36"/>
      <c r="I7" s="36"/>
      <c r="J7" s="36"/>
      <c r="K7" s="36"/>
      <c r="L7" s="36"/>
      <c r="M7" s="37"/>
    </row>
    <row r="8" spans="1:15" ht="27.75" customHeight="1">
      <c r="A8" s="47"/>
      <c r="B8" s="271" t="s">
        <v>88</v>
      </c>
      <c r="C8" s="212"/>
      <c r="D8" s="212"/>
      <c r="E8" s="212"/>
      <c r="F8" s="212"/>
      <c r="G8" s="212"/>
      <c r="H8" s="212"/>
      <c r="I8" s="212"/>
      <c r="J8" s="212"/>
      <c r="K8" s="212"/>
      <c r="L8" s="212"/>
      <c r="M8" s="213"/>
    </row>
    <row r="10" spans="1:15">
      <c r="B10" s="46" t="s">
        <v>59</v>
      </c>
      <c r="C10" s="36"/>
      <c r="D10" s="36"/>
      <c r="E10" s="36"/>
      <c r="F10" s="36"/>
      <c r="G10" s="36"/>
      <c r="H10" s="36"/>
      <c r="I10" s="36"/>
      <c r="J10" s="36"/>
      <c r="K10" s="36"/>
      <c r="L10" s="36"/>
      <c r="M10" s="37"/>
    </row>
    <row r="11" spans="1:15" ht="42" customHeight="1">
      <c r="A11" s="47"/>
      <c r="B11" s="271" t="s">
        <v>89</v>
      </c>
      <c r="C11" s="212"/>
      <c r="D11" s="212"/>
      <c r="E11" s="212"/>
      <c r="F11" s="212"/>
      <c r="G11" s="212"/>
      <c r="H11" s="212"/>
      <c r="I11" s="212"/>
      <c r="J11" s="212"/>
      <c r="K11" s="212"/>
      <c r="L11" s="212"/>
      <c r="M11" s="213"/>
    </row>
    <row r="13" spans="1:15">
      <c r="B13" s="43" t="s">
        <v>33</v>
      </c>
      <c r="C13" s="40"/>
      <c r="D13" s="40"/>
      <c r="E13" s="94"/>
      <c r="F13" s="94"/>
      <c r="G13" s="40"/>
      <c r="H13" s="40"/>
      <c r="I13" s="40"/>
      <c r="J13" s="94"/>
      <c r="K13" s="94"/>
      <c r="L13" s="40"/>
      <c r="M13" s="41"/>
      <c r="O13" s="45"/>
    </row>
    <row r="14" spans="1:15">
      <c r="O14" s="44"/>
    </row>
    <row r="15" spans="1:15">
      <c r="B15" s="79" t="s">
        <v>39</v>
      </c>
      <c r="C15" s="2"/>
      <c r="D15" s="2"/>
      <c r="E15" s="2"/>
      <c r="F15" s="2"/>
      <c r="G15" s="2"/>
      <c r="H15" s="2"/>
      <c r="I15" s="2"/>
      <c r="J15" s="2"/>
      <c r="K15" s="2"/>
      <c r="L15" s="2"/>
      <c r="M15" s="3"/>
      <c r="O15" s="44"/>
    </row>
    <row r="16" spans="1:15" ht="38.25" customHeight="1">
      <c r="B16" s="275" t="s">
        <v>87</v>
      </c>
      <c r="C16" s="265"/>
      <c r="D16" s="265"/>
      <c r="E16" s="265"/>
      <c r="F16" s="265"/>
      <c r="G16" s="265"/>
      <c r="H16" s="265"/>
      <c r="I16" s="265"/>
      <c r="J16" s="265"/>
      <c r="K16" s="265"/>
      <c r="L16" s="265"/>
      <c r="M16" s="266"/>
      <c r="O16" s="44"/>
    </row>
    <row r="18" spans="1:15">
      <c r="B18" s="90" t="s">
        <v>36</v>
      </c>
      <c r="C18" s="91"/>
      <c r="D18" s="91"/>
      <c r="E18" s="91"/>
      <c r="F18" s="91"/>
      <c r="G18" s="91"/>
      <c r="H18" s="91"/>
      <c r="I18" s="91"/>
      <c r="J18" s="91"/>
      <c r="K18" s="91"/>
      <c r="L18" s="91"/>
      <c r="M18" s="92"/>
      <c r="O18" s="45"/>
    </row>
    <row r="19" spans="1:15">
      <c r="B19" s="89"/>
      <c r="C19" s="36"/>
      <c r="D19" s="36"/>
      <c r="E19" s="36"/>
      <c r="F19" s="36"/>
      <c r="G19" s="36"/>
      <c r="H19" s="36"/>
      <c r="I19" s="36"/>
      <c r="J19" s="36"/>
      <c r="K19" s="36"/>
      <c r="L19" s="36"/>
      <c r="M19" s="37"/>
      <c r="O19" s="44"/>
    </row>
    <row r="20" spans="1:15" ht="15" customHeight="1">
      <c r="A20" s="254"/>
      <c r="B20" s="276" t="s">
        <v>109</v>
      </c>
      <c r="C20" s="277"/>
      <c r="D20" s="277"/>
      <c r="E20" s="277"/>
      <c r="F20" s="277"/>
      <c r="G20" s="277"/>
      <c r="H20" s="277"/>
      <c r="I20" s="277"/>
      <c r="J20" s="277"/>
      <c r="K20" s="277"/>
      <c r="L20" s="277"/>
      <c r="M20" s="278"/>
    </row>
    <row r="21" spans="1:15">
      <c r="A21" s="255"/>
      <c r="B21" s="230"/>
      <c r="C21" s="231"/>
      <c r="D21" s="251" t="s">
        <v>105</v>
      </c>
      <c r="E21" s="251"/>
      <c r="F21" s="251">
        <v>2016</v>
      </c>
      <c r="G21" s="251"/>
      <c r="H21" s="251">
        <v>2017</v>
      </c>
      <c r="I21" s="251"/>
      <c r="J21" s="251">
        <v>2018</v>
      </c>
      <c r="K21" s="251"/>
      <c r="L21" s="251">
        <v>2019</v>
      </c>
      <c r="M21" s="251"/>
    </row>
    <row r="22" spans="1:15" ht="31.5" customHeight="1">
      <c r="A22" s="256"/>
      <c r="B22" s="244" t="s">
        <v>118</v>
      </c>
      <c r="C22" s="245"/>
      <c r="D22" s="249"/>
      <c r="E22" s="250"/>
      <c r="F22" s="252"/>
      <c r="G22" s="253"/>
      <c r="H22" s="252"/>
      <c r="I22" s="253"/>
      <c r="J22" s="252"/>
      <c r="K22" s="253"/>
      <c r="L22" s="252"/>
      <c r="M22" s="253"/>
    </row>
    <row r="23" spans="1:15">
      <c r="C23" s="48"/>
      <c r="D23" s="49"/>
      <c r="E23" s="49"/>
      <c r="F23" s="49"/>
      <c r="G23" s="49"/>
      <c r="H23" s="49"/>
    </row>
    <row r="24" spans="1:15" ht="15" customHeight="1">
      <c r="B24" s="189" t="s">
        <v>60</v>
      </c>
      <c r="C24" s="190"/>
      <c r="D24" s="190"/>
      <c r="E24" s="190"/>
      <c r="F24" s="190"/>
      <c r="G24" s="190"/>
      <c r="H24" s="190"/>
      <c r="I24" s="190"/>
      <c r="J24" s="190"/>
      <c r="K24" s="190"/>
      <c r="L24" s="190"/>
      <c r="M24" s="191"/>
    </row>
    <row r="25" spans="1:15" ht="51" customHeight="1">
      <c r="A25" s="47"/>
      <c r="B25" s="271" t="s">
        <v>90</v>
      </c>
      <c r="C25" s="241"/>
      <c r="D25" s="241"/>
      <c r="E25" s="241"/>
      <c r="F25" s="241"/>
      <c r="G25" s="241"/>
      <c r="H25" s="241"/>
      <c r="I25" s="241"/>
      <c r="J25" s="241"/>
      <c r="K25" s="241"/>
      <c r="L25" s="241"/>
      <c r="M25" s="242"/>
    </row>
    <row r="27" spans="1:15" ht="60" customHeight="1">
      <c r="A27" s="47"/>
      <c r="B27" s="272" t="s">
        <v>61</v>
      </c>
      <c r="C27" s="273"/>
      <c r="D27" s="273"/>
      <c r="E27" s="273"/>
      <c r="F27" s="273"/>
      <c r="G27" s="273"/>
      <c r="H27" s="273"/>
      <c r="I27" s="273"/>
      <c r="J27" s="273"/>
      <c r="K27" s="273"/>
      <c r="L27" s="273"/>
      <c r="M27" s="274"/>
    </row>
    <row r="28" spans="1:15">
      <c r="B28" s="4"/>
      <c r="C28" s="4"/>
      <c r="D28" s="4"/>
      <c r="E28" s="4"/>
      <c r="F28" s="4"/>
      <c r="G28" s="4"/>
      <c r="H28" s="4"/>
      <c r="I28" s="4"/>
      <c r="J28" s="4"/>
      <c r="K28" s="4"/>
      <c r="L28" s="4"/>
      <c r="M28" s="4"/>
    </row>
    <row r="29" spans="1:15">
      <c r="B29" s="189" t="s">
        <v>48</v>
      </c>
      <c r="C29" s="190"/>
      <c r="D29" s="190"/>
      <c r="E29" s="190"/>
      <c r="F29" s="190"/>
      <c r="G29" s="190"/>
      <c r="H29" s="190"/>
      <c r="I29" s="190"/>
      <c r="J29" s="190"/>
      <c r="K29" s="190"/>
      <c r="L29" s="190"/>
      <c r="M29" s="191"/>
    </row>
    <row r="30" spans="1:15" ht="28.5" customHeight="1">
      <c r="A30" s="47"/>
      <c r="B30" s="271" t="s">
        <v>82</v>
      </c>
      <c r="C30" s="241"/>
      <c r="D30" s="241"/>
      <c r="E30" s="241"/>
      <c r="F30" s="241"/>
      <c r="G30" s="241"/>
      <c r="H30" s="241"/>
      <c r="I30" s="241"/>
      <c r="J30" s="241"/>
      <c r="K30" s="241"/>
      <c r="L30" s="241"/>
      <c r="M30" s="242"/>
    </row>
    <row r="32" spans="1:15" ht="30.75" customHeight="1">
      <c r="B32" s="246" t="s">
        <v>37</v>
      </c>
      <c r="C32" s="247"/>
      <c r="D32" s="247"/>
      <c r="E32" s="247"/>
      <c r="F32" s="247"/>
      <c r="G32" s="247"/>
      <c r="H32" s="247"/>
      <c r="I32" s="247"/>
      <c r="J32" s="247"/>
      <c r="K32" s="247"/>
      <c r="L32" s="247"/>
      <c r="M32" s="248"/>
      <c r="O32" s="45"/>
    </row>
    <row r="33" spans="1:15">
      <c r="O33" s="44"/>
    </row>
    <row r="34" spans="1:15" ht="45" customHeight="1">
      <c r="A34" s="47"/>
      <c r="B34" s="271" t="s">
        <v>83</v>
      </c>
      <c r="C34" s="241"/>
      <c r="D34" s="241"/>
      <c r="E34" s="241"/>
      <c r="F34" s="241"/>
      <c r="G34" s="241"/>
      <c r="H34" s="241"/>
      <c r="I34" s="241"/>
      <c r="J34" s="241"/>
      <c r="K34" s="241"/>
      <c r="L34" s="241"/>
      <c r="M34" s="242"/>
      <c r="O34" s="44"/>
    </row>
    <row r="36" spans="1:15">
      <c r="B36" s="43" t="s">
        <v>91</v>
      </c>
      <c r="C36" s="40"/>
      <c r="D36" s="40"/>
      <c r="E36" s="94"/>
      <c r="F36" s="94"/>
      <c r="G36" s="40"/>
      <c r="H36" s="40"/>
      <c r="I36" s="40"/>
      <c r="J36" s="94"/>
      <c r="K36" s="94"/>
      <c r="L36" s="40"/>
      <c r="M36" s="41"/>
      <c r="O36" s="45"/>
    </row>
    <row r="37" spans="1:15">
      <c r="O37" s="44"/>
    </row>
    <row r="38" spans="1:15" ht="52.5" customHeight="1">
      <c r="A38" s="47"/>
      <c r="B38" s="271" t="s">
        <v>84</v>
      </c>
      <c r="C38" s="212"/>
      <c r="D38" s="212"/>
      <c r="E38" s="212"/>
      <c r="F38" s="212"/>
      <c r="G38" s="212"/>
      <c r="H38" s="212"/>
      <c r="I38" s="212"/>
      <c r="J38" s="212"/>
      <c r="K38" s="212"/>
      <c r="L38" s="212"/>
      <c r="M38" s="213"/>
      <c r="O38" s="44"/>
    </row>
  </sheetData>
  <mergeCells count="26">
    <mergeCell ref="A20:A22"/>
    <mergeCell ref="B20:M20"/>
    <mergeCell ref="B21:C21"/>
    <mergeCell ref="B22:C22"/>
    <mergeCell ref="B24:M24"/>
    <mergeCell ref="D22:E22"/>
    <mergeCell ref="F22:G22"/>
    <mergeCell ref="J22:K22"/>
    <mergeCell ref="L22:M22"/>
    <mergeCell ref="H22:I22"/>
    <mergeCell ref="B3:M3"/>
    <mergeCell ref="B8:M8"/>
    <mergeCell ref="B11:M11"/>
    <mergeCell ref="B38:M38"/>
    <mergeCell ref="B32:M32"/>
    <mergeCell ref="B16:M16"/>
    <mergeCell ref="B25:M25"/>
    <mergeCell ref="B29:M29"/>
    <mergeCell ref="B30:M30"/>
    <mergeCell ref="B34:M34"/>
    <mergeCell ref="B27:M27"/>
    <mergeCell ref="D21:E21"/>
    <mergeCell ref="F21:G21"/>
    <mergeCell ref="H21:I21"/>
    <mergeCell ref="J21:K21"/>
    <mergeCell ref="L21:M21"/>
  </mergeCells>
  <pageMargins left="0.70866141732283472" right="0.70866141732283472" top="0.55118110236220474" bottom="0.55118110236220474" header="0.31496062992125984" footer="0.31496062992125984"/>
  <pageSetup paperSize="9" scale="43" fitToHeight="0" orientation="portrait" r:id="rId1"/>
  <headerFooter>
    <oddFooter>Page &amp;P of &amp;N</oddFooter>
  </headerFooter>
</worksheet>
</file>

<file path=xl/worksheets/sheet6.xml><?xml version="1.0" encoding="utf-8"?>
<worksheet xmlns="http://schemas.openxmlformats.org/spreadsheetml/2006/main" xmlns:r="http://schemas.openxmlformats.org/officeDocument/2006/relationships">
  <sheetPr>
    <tabColor rgb="FFFFC000"/>
    <pageSetUpPr fitToPage="1"/>
  </sheetPr>
  <dimension ref="A1:O47"/>
  <sheetViews>
    <sheetView zoomScaleNormal="100" workbookViewId="0">
      <selection activeCell="B1" sqref="B1"/>
    </sheetView>
  </sheetViews>
  <sheetFormatPr defaultRowHeight="15"/>
  <cols>
    <col min="1" max="1" width="5.42578125" style="1" customWidth="1"/>
    <col min="2" max="2" width="43.85546875" style="1" customWidth="1"/>
    <col min="3" max="3" width="14.7109375" style="1" customWidth="1"/>
    <col min="4" max="13" width="13" style="1" customWidth="1"/>
    <col min="14" max="250" width="9.140625" style="1"/>
    <col min="251" max="251" width="27" style="1" bestFit="1" customWidth="1"/>
    <col min="252" max="506" width="9.140625" style="1"/>
    <col min="507" max="507" width="27" style="1" bestFit="1" customWidth="1"/>
    <col min="508" max="762" width="9.140625" style="1"/>
    <col min="763" max="763" width="27" style="1" bestFit="1" customWidth="1"/>
    <col min="764" max="1018" width="9.140625" style="1"/>
    <col min="1019" max="1019" width="27" style="1" bestFit="1" customWidth="1"/>
    <col min="1020" max="1274" width="9.140625" style="1"/>
    <col min="1275" max="1275" width="27" style="1" bestFit="1" customWidth="1"/>
    <col min="1276" max="1530" width="9.140625" style="1"/>
    <col min="1531" max="1531" width="27" style="1" bestFit="1" customWidth="1"/>
    <col min="1532" max="1786" width="9.140625" style="1"/>
    <col min="1787" max="1787" width="27" style="1" bestFit="1" customWidth="1"/>
    <col min="1788" max="2042" width="9.140625" style="1"/>
    <col min="2043" max="2043" width="27" style="1" bestFit="1" customWidth="1"/>
    <col min="2044" max="2298" width="9.140625" style="1"/>
    <col min="2299" max="2299" width="27" style="1" bestFit="1" customWidth="1"/>
    <col min="2300" max="2554" width="9.140625" style="1"/>
    <col min="2555" max="2555" width="27" style="1" bestFit="1" customWidth="1"/>
    <col min="2556" max="2810" width="9.140625" style="1"/>
    <col min="2811" max="2811" width="27" style="1" bestFit="1" customWidth="1"/>
    <col min="2812" max="3066" width="9.140625" style="1"/>
    <col min="3067" max="3067" width="27" style="1" bestFit="1" customWidth="1"/>
    <col min="3068" max="3322" width="9.140625" style="1"/>
    <col min="3323" max="3323" width="27" style="1" bestFit="1" customWidth="1"/>
    <col min="3324" max="3578" width="9.140625" style="1"/>
    <col min="3579" max="3579" width="27" style="1" bestFit="1" customWidth="1"/>
    <col min="3580" max="3834" width="9.140625" style="1"/>
    <col min="3835" max="3835" width="27" style="1" bestFit="1" customWidth="1"/>
    <col min="3836" max="4090" width="9.140625" style="1"/>
    <col min="4091" max="4091" width="27" style="1" bestFit="1" customWidth="1"/>
    <col min="4092" max="4346" width="9.140625" style="1"/>
    <col min="4347" max="4347" width="27" style="1" bestFit="1" customWidth="1"/>
    <col min="4348" max="4602" width="9.140625" style="1"/>
    <col min="4603" max="4603" width="27" style="1" bestFit="1" customWidth="1"/>
    <col min="4604" max="4858" width="9.140625" style="1"/>
    <col min="4859" max="4859" width="27" style="1" bestFit="1" customWidth="1"/>
    <col min="4860" max="5114" width="9.140625" style="1"/>
    <col min="5115" max="5115" width="27" style="1" bestFit="1" customWidth="1"/>
    <col min="5116" max="5370" width="9.140625" style="1"/>
    <col min="5371" max="5371" width="27" style="1" bestFit="1" customWidth="1"/>
    <col min="5372" max="5626" width="9.140625" style="1"/>
    <col min="5627" max="5627" width="27" style="1" bestFit="1" customWidth="1"/>
    <col min="5628" max="5882" width="9.140625" style="1"/>
    <col min="5883" max="5883" width="27" style="1" bestFit="1" customWidth="1"/>
    <col min="5884" max="6138" width="9.140625" style="1"/>
    <col min="6139" max="6139" width="27" style="1" bestFit="1" customWidth="1"/>
    <col min="6140" max="6394" width="9.140625" style="1"/>
    <col min="6395" max="6395" width="27" style="1" bestFit="1" customWidth="1"/>
    <col min="6396" max="6650" width="9.140625" style="1"/>
    <col min="6651" max="6651" width="27" style="1" bestFit="1" customWidth="1"/>
    <col min="6652" max="6906" width="9.140625" style="1"/>
    <col min="6907" max="6907" width="27" style="1" bestFit="1" customWidth="1"/>
    <col min="6908" max="7162" width="9.140625" style="1"/>
    <col min="7163" max="7163" width="27" style="1" bestFit="1" customWidth="1"/>
    <col min="7164" max="7418" width="9.140625" style="1"/>
    <col min="7419" max="7419" width="27" style="1" bestFit="1" customWidth="1"/>
    <col min="7420" max="7674" width="9.140625" style="1"/>
    <col min="7675" max="7675" width="27" style="1" bestFit="1" customWidth="1"/>
    <col min="7676" max="7930" width="9.140625" style="1"/>
    <col min="7931" max="7931" width="27" style="1" bestFit="1" customWidth="1"/>
    <col min="7932" max="8186" width="9.140625" style="1"/>
    <col min="8187" max="8187" width="27" style="1" bestFit="1" customWidth="1"/>
    <col min="8188" max="8442" width="9.140625" style="1"/>
    <col min="8443" max="8443" width="27" style="1" bestFit="1" customWidth="1"/>
    <col min="8444" max="8698" width="9.140625" style="1"/>
    <col min="8699" max="8699" width="27" style="1" bestFit="1" customWidth="1"/>
    <col min="8700" max="8954" width="9.140625" style="1"/>
    <col min="8955" max="8955" width="27" style="1" bestFit="1" customWidth="1"/>
    <col min="8956" max="9210" width="9.140625" style="1"/>
    <col min="9211" max="9211" width="27" style="1" bestFit="1" customWidth="1"/>
    <col min="9212" max="9466" width="9.140625" style="1"/>
    <col min="9467" max="9467" width="27" style="1" bestFit="1" customWidth="1"/>
    <col min="9468" max="9722" width="9.140625" style="1"/>
    <col min="9723" max="9723" width="27" style="1" bestFit="1" customWidth="1"/>
    <col min="9724" max="9978" width="9.140625" style="1"/>
    <col min="9979" max="9979" width="27" style="1" bestFit="1" customWidth="1"/>
    <col min="9980" max="10234" width="9.140625" style="1"/>
    <col min="10235" max="10235" width="27" style="1" bestFit="1" customWidth="1"/>
    <col min="10236" max="10490" width="9.140625" style="1"/>
    <col min="10491" max="10491" width="27" style="1" bestFit="1" customWidth="1"/>
    <col min="10492" max="10746" width="9.140625" style="1"/>
    <col min="10747" max="10747" width="27" style="1" bestFit="1" customWidth="1"/>
    <col min="10748" max="11002" width="9.140625" style="1"/>
    <col min="11003" max="11003" width="27" style="1" bestFit="1" customWidth="1"/>
    <col min="11004" max="11258" width="9.140625" style="1"/>
    <col min="11259" max="11259" width="27" style="1" bestFit="1" customWidth="1"/>
    <col min="11260" max="11514" width="9.140625" style="1"/>
    <col min="11515" max="11515" width="27" style="1" bestFit="1" customWidth="1"/>
    <col min="11516" max="11770" width="9.140625" style="1"/>
    <col min="11771" max="11771" width="27" style="1" bestFit="1" customWidth="1"/>
    <col min="11772" max="12026" width="9.140625" style="1"/>
    <col min="12027" max="12027" width="27" style="1" bestFit="1" customWidth="1"/>
    <col min="12028" max="12282" width="9.140625" style="1"/>
    <col min="12283" max="12283" width="27" style="1" bestFit="1" customWidth="1"/>
    <col min="12284" max="12538" width="9.140625" style="1"/>
    <col min="12539" max="12539" width="27" style="1" bestFit="1" customWidth="1"/>
    <col min="12540" max="12794" width="9.140625" style="1"/>
    <col min="12795" max="12795" width="27" style="1" bestFit="1" customWidth="1"/>
    <col min="12796" max="13050" width="9.140625" style="1"/>
    <col min="13051" max="13051" width="27" style="1" bestFit="1" customWidth="1"/>
    <col min="13052" max="13306" width="9.140625" style="1"/>
    <col min="13307" max="13307" width="27" style="1" bestFit="1" customWidth="1"/>
    <col min="13308" max="13562" width="9.140625" style="1"/>
    <col min="13563" max="13563" width="27" style="1" bestFit="1" customWidth="1"/>
    <col min="13564" max="13818" width="9.140625" style="1"/>
    <col min="13819" max="13819" width="27" style="1" bestFit="1" customWidth="1"/>
    <col min="13820" max="14074" width="9.140625" style="1"/>
    <col min="14075" max="14075" width="27" style="1" bestFit="1" customWidth="1"/>
    <col min="14076" max="14330" width="9.140625" style="1"/>
    <col min="14331" max="14331" width="27" style="1" bestFit="1" customWidth="1"/>
    <col min="14332" max="14586" width="9.140625" style="1"/>
    <col min="14587" max="14587" width="27" style="1" bestFit="1" customWidth="1"/>
    <col min="14588" max="14842" width="9.140625" style="1"/>
    <col min="14843" max="14843" width="27" style="1" bestFit="1" customWidth="1"/>
    <col min="14844" max="15098" width="9.140625" style="1"/>
    <col min="15099" max="15099" width="27" style="1" bestFit="1" customWidth="1"/>
    <col min="15100" max="15354" width="9.140625" style="1"/>
    <col min="15355" max="15355" width="27" style="1" bestFit="1" customWidth="1"/>
    <col min="15356" max="15610" width="9.140625" style="1"/>
    <col min="15611" max="15611" width="27" style="1" bestFit="1" customWidth="1"/>
    <col min="15612" max="15866" width="9.140625" style="1"/>
    <col min="15867" max="15867" width="27" style="1" bestFit="1" customWidth="1"/>
    <col min="15868" max="16122" width="9.140625" style="1"/>
    <col min="16123" max="16123" width="27" style="1" bestFit="1" customWidth="1"/>
    <col min="16124" max="16384" width="9.140625" style="1"/>
  </cols>
  <sheetData>
    <row r="1" spans="1:15">
      <c r="B1" s="128" t="s">
        <v>63</v>
      </c>
      <c r="C1" s="129"/>
      <c r="D1" s="129"/>
      <c r="E1" s="129"/>
      <c r="F1" s="129"/>
      <c r="G1" s="129"/>
      <c r="H1" s="129"/>
      <c r="I1" s="129"/>
      <c r="J1" s="129"/>
      <c r="K1" s="129"/>
      <c r="L1" s="129"/>
      <c r="M1" s="130"/>
    </row>
    <row r="2" spans="1:15">
      <c r="B2" s="89"/>
      <c r="C2" s="36"/>
      <c r="D2" s="36"/>
      <c r="E2" s="36"/>
      <c r="F2" s="36"/>
      <c r="G2" s="36"/>
      <c r="H2" s="36"/>
      <c r="I2" s="36"/>
      <c r="J2" s="36"/>
      <c r="K2" s="36"/>
      <c r="L2" s="36"/>
      <c r="M2" s="37"/>
    </row>
    <row r="3" spans="1:15" ht="36" customHeight="1">
      <c r="B3" s="214" t="s">
        <v>110</v>
      </c>
      <c r="C3" s="215"/>
      <c r="D3" s="215"/>
      <c r="E3" s="215"/>
      <c r="F3" s="215"/>
      <c r="G3" s="215"/>
      <c r="H3" s="215"/>
      <c r="I3" s="215"/>
      <c r="J3" s="215"/>
      <c r="K3" s="215"/>
      <c r="L3" s="215"/>
      <c r="M3" s="216"/>
    </row>
    <row r="5" spans="1:15">
      <c r="B5" s="43" t="s">
        <v>57</v>
      </c>
      <c r="C5" s="77"/>
      <c r="D5" s="77"/>
      <c r="E5" s="94"/>
      <c r="F5" s="94"/>
      <c r="G5" s="77"/>
      <c r="H5" s="77"/>
      <c r="I5" s="77"/>
      <c r="J5" s="94"/>
      <c r="K5" s="94"/>
      <c r="L5" s="77"/>
      <c r="M5" s="78"/>
      <c r="O5" s="45"/>
    </row>
    <row r="7" spans="1:15" ht="37.5" customHeight="1">
      <c r="A7" s="217"/>
      <c r="B7" s="189" t="s">
        <v>54</v>
      </c>
      <c r="C7" s="190"/>
      <c r="D7" s="190"/>
      <c r="E7" s="190"/>
      <c r="F7" s="190"/>
      <c r="G7" s="190"/>
      <c r="H7" s="190"/>
      <c r="I7" s="190"/>
      <c r="J7" s="190"/>
      <c r="K7" s="190"/>
      <c r="L7" s="190"/>
      <c r="M7" s="191"/>
      <c r="O7"/>
    </row>
    <row r="8" spans="1:15" ht="15" customHeight="1">
      <c r="A8" s="218"/>
      <c r="B8" s="230" t="s">
        <v>20</v>
      </c>
      <c r="C8" s="231"/>
      <c r="D8" s="135" t="s">
        <v>100</v>
      </c>
      <c r="E8" s="136" t="s">
        <v>101</v>
      </c>
      <c r="F8" s="136" t="s">
        <v>102</v>
      </c>
      <c r="G8" s="137" t="s">
        <v>103</v>
      </c>
      <c r="H8" s="138" t="s">
        <v>104</v>
      </c>
      <c r="I8" s="139" t="s">
        <v>105</v>
      </c>
      <c r="J8" s="140">
        <v>2016</v>
      </c>
      <c r="K8" s="140">
        <v>2017</v>
      </c>
      <c r="L8" s="141">
        <v>2018</v>
      </c>
      <c r="M8" s="142">
        <v>2019</v>
      </c>
    </row>
    <row r="9" spans="1:15" ht="15" customHeight="1">
      <c r="A9" s="218"/>
      <c r="B9" s="20" t="s">
        <v>52</v>
      </c>
      <c r="C9" s="21"/>
      <c r="D9" s="38"/>
      <c r="E9" s="32"/>
      <c r="F9" s="32"/>
      <c r="G9" s="16"/>
      <c r="H9" s="17"/>
      <c r="I9" s="33"/>
      <c r="J9" s="98"/>
      <c r="K9" s="98"/>
      <c r="L9" s="52"/>
      <c r="M9" s="53"/>
    </row>
    <row r="10" spans="1:15" ht="15" customHeight="1">
      <c r="A10" s="218"/>
      <c r="B10" s="20" t="s">
        <v>51</v>
      </c>
      <c r="C10" s="21"/>
      <c r="D10" s="5"/>
      <c r="E10" s="33"/>
      <c r="F10" s="33"/>
      <c r="G10" s="6"/>
      <c r="H10" s="7"/>
      <c r="I10" s="33"/>
      <c r="J10" s="98"/>
      <c r="K10" s="98"/>
      <c r="L10" s="52"/>
      <c r="M10" s="53"/>
    </row>
    <row r="11" spans="1:15" ht="15" customHeight="1">
      <c r="A11" s="229"/>
      <c r="B11" s="29" t="s">
        <v>53</v>
      </c>
      <c r="C11" s="30"/>
      <c r="D11" s="11"/>
      <c r="E11" s="35"/>
      <c r="F11" s="35"/>
      <c r="G11" s="12"/>
      <c r="H11" s="13"/>
      <c r="I11" s="35"/>
      <c r="J11" s="107"/>
      <c r="K11" s="107"/>
      <c r="L11" s="108"/>
      <c r="M11" s="109"/>
    </row>
    <row r="13" spans="1:15">
      <c r="B13" s="46" t="s">
        <v>35</v>
      </c>
      <c r="C13" s="36"/>
      <c r="D13" s="36"/>
      <c r="E13" s="36"/>
      <c r="F13" s="36"/>
      <c r="G13" s="36"/>
      <c r="H13" s="36"/>
      <c r="I13" s="36"/>
      <c r="J13" s="36"/>
      <c r="K13" s="36"/>
      <c r="L13" s="36"/>
      <c r="M13" s="37"/>
    </row>
    <row r="14" spans="1:15" ht="53.25" customHeight="1">
      <c r="A14" s="47"/>
      <c r="B14" s="271" t="s">
        <v>139</v>
      </c>
      <c r="C14" s="212"/>
      <c r="D14" s="212"/>
      <c r="E14" s="212"/>
      <c r="F14" s="212"/>
      <c r="G14" s="212"/>
      <c r="H14" s="212"/>
      <c r="I14" s="212"/>
      <c r="J14" s="212"/>
      <c r="K14" s="212"/>
      <c r="L14" s="212"/>
      <c r="M14" s="213"/>
    </row>
    <row r="16" spans="1:15">
      <c r="B16" s="46" t="s">
        <v>62</v>
      </c>
      <c r="C16" s="36"/>
      <c r="D16" s="36"/>
      <c r="E16" s="36"/>
      <c r="F16" s="36"/>
      <c r="G16" s="36"/>
      <c r="H16" s="36"/>
      <c r="I16" s="36"/>
      <c r="J16" s="36"/>
      <c r="K16" s="36"/>
      <c r="L16" s="36"/>
      <c r="M16" s="37"/>
    </row>
    <row r="17" spans="1:15" ht="42" customHeight="1">
      <c r="A17" s="47"/>
      <c r="B17" s="279" t="s">
        <v>85</v>
      </c>
      <c r="C17" s="280"/>
      <c r="D17" s="280"/>
      <c r="E17" s="280"/>
      <c r="F17" s="280"/>
      <c r="G17" s="280"/>
      <c r="H17" s="280"/>
      <c r="I17" s="280"/>
      <c r="J17" s="280"/>
      <c r="K17" s="280"/>
      <c r="L17" s="280"/>
      <c r="M17" s="281"/>
    </row>
    <row r="19" spans="1:15">
      <c r="B19" s="43" t="s">
        <v>33</v>
      </c>
      <c r="C19" s="74"/>
      <c r="D19" s="74"/>
      <c r="E19" s="94"/>
      <c r="F19" s="94"/>
      <c r="G19" s="74"/>
      <c r="H19" s="74"/>
      <c r="I19" s="74"/>
      <c r="J19" s="94"/>
      <c r="K19" s="94"/>
      <c r="L19" s="74"/>
      <c r="M19" s="75"/>
      <c r="O19" s="45"/>
    </row>
    <row r="20" spans="1:15">
      <c r="O20" s="44"/>
    </row>
    <row r="21" spans="1:15">
      <c r="B21" s="46" t="s">
        <v>38</v>
      </c>
      <c r="C21" s="36"/>
      <c r="D21" s="36"/>
      <c r="E21" s="36"/>
      <c r="F21" s="36"/>
      <c r="G21" s="36"/>
      <c r="H21" s="36"/>
      <c r="I21" s="36"/>
      <c r="J21" s="36"/>
      <c r="K21" s="36"/>
      <c r="L21" s="36"/>
      <c r="M21" s="37"/>
      <c r="O21" s="44"/>
    </row>
    <row r="22" spans="1:15" ht="33" customHeight="1">
      <c r="B22" s="271" t="s">
        <v>86</v>
      </c>
      <c r="C22" s="212"/>
      <c r="D22" s="212"/>
      <c r="E22" s="212"/>
      <c r="F22" s="212"/>
      <c r="G22" s="212"/>
      <c r="H22" s="212"/>
      <c r="I22" s="212"/>
      <c r="J22" s="212"/>
      <c r="K22" s="212"/>
      <c r="L22" s="212"/>
      <c r="M22" s="213"/>
      <c r="O22" s="44"/>
    </row>
    <row r="23" spans="1:15">
      <c r="O23" s="44"/>
    </row>
    <row r="24" spans="1:15" ht="15" customHeight="1">
      <c r="B24" s="46" t="s">
        <v>39</v>
      </c>
      <c r="C24" s="2"/>
      <c r="D24" s="2"/>
      <c r="E24" s="2"/>
      <c r="F24" s="2"/>
      <c r="G24" s="2"/>
      <c r="H24" s="2"/>
      <c r="I24" s="2"/>
      <c r="J24" s="2"/>
      <c r="K24" s="2"/>
      <c r="L24" s="2"/>
      <c r="M24" s="3"/>
      <c r="O24" s="44"/>
    </row>
    <row r="25" spans="1:15" ht="38.25" customHeight="1">
      <c r="B25" s="271" t="s">
        <v>87</v>
      </c>
      <c r="C25" s="212"/>
      <c r="D25" s="212"/>
      <c r="E25" s="212"/>
      <c r="F25" s="212"/>
      <c r="G25" s="212"/>
      <c r="H25" s="212"/>
      <c r="I25" s="212"/>
      <c r="J25" s="212"/>
      <c r="K25" s="212"/>
      <c r="L25" s="212"/>
      <c r="M25" s="213"/>
      <c r="O25" s="44"/>
    </row>
    <row r="27" spans="1:15">
      <c r="B27" s="43" t="s">
        <v>36</v>
      </c>
      <c r="C27" s="40"/>
      <c r="D27" s="40"/>
      <c r="E27" s="94"/>
      <c r="F27" s="94"/>
      <c r="G27" s="40"/>
      <c r="H27" s="40"/>
      <c r="I27" s="40"/>
      <c r="J27" s="94"/>
      <c r="K27" s="94"/>
      <c r="L27" s="40"/>
      <c r="M27" s="41"/>
      <c r="O27" s="45"/>
    </row>
    <row r="28" spans="1:15">
      <c r="O28" s="44"/>
    </row>
    <row r="29" spans="1:15" ht="15" customHeight="1">
      <c r="A29" s="254"/>
      <c r="B29" s="189" t="s">
        <v>55</v>
      </c>
      <c r="C29" s="190"/>
      <c r="D29" s="190"/>
      <c r="E29" s="190"/>
      <c r="F29" s="190"/>
      <c r="G29" s="190"/>
      <c r="H29" s="190"/>
      <c r="I29" s="190"/>
      <c r="J29" s="190"/>
      <c r="K29" s="190"/>
      <c r="L29" s="190"/>
      <c r="M29" s="191"/>
    </row>
    <row r="30" spans="1:15">
      <c r="A30" s="255"/>
      <c r="B30" s="230"/>
      <c r="C30" s="231"/>
      <c r="D30" s="251" t="s">
        <v>105</v>
      </c>
      <c r="E30" s="251"/>
      <c r="F30" s="251">
        <v>2016</v>
      </c>
      <c r="G30" s="251"/>
      <c r="H30" s="251">
        <v>2017</v>
      </c>
      <c r="I30" s="251"/>
      <c r="J30" s="251">
        <v>2018</v>
      </c>
      <c r="K30" s="251"/>
      <c r="L30" s="251">
        <v>2019</v>
      </c>
      <c r="M30" s="251"/>
    </row>
    <row r="31" spans="1:15" ht="31.5" customHeight="1">
      <c r="A31" s="256"/>
      <c r="B31" s="244" t="s">
        <v>117</v>
      </c>
      <c r="C31" s="245"/>
      <c r="D31" s="249"/>
      <c r="E31" s="250"/>
      <c r="F31" s="252"/>
      <c r="G31" s="253"/>
      <c r="H31" s="252"/>
      <c r="I31" s="253"/>
      <c r="J31" s="252"/>
      <c r="K31" s="253"/>
      <c r="L31" s="252"/>
      <c r="M31" s="253"/>
    </row>
    <row r="32" spans="1:15">
      <c r="C32" s="48"/>
      <c r="D32" s="49"/>
      <c r="E32" s="49"/>
      <c r="F32" s="49"/>
      <c r="G32" s="49"/>
      <c r="H32" s="49"/>
    </row>
    <row r="33" spans="1:15" ht="15" customHeight="1">
      <c r="B33" s="189" t="s">
        <v>74</v>
      </c>
      <c r="C33" s="190"/>
      <c r="D33" s="190"/>
      <c r="E33" s="190"/>
      <c r="F33" s="190"/>
      <c r="G33" s="190"/>
      <c r="H33" s="190"/>
      <c r="I33" s="190"/>
      <c r="J33" s="190"/>
      <c r="K33" s="190"/>
      <c r="L33" s="190"/>
      <c r="M33" s="191"/>
    </row>
    <row r="34" spans="1:15" ht="123" customHeight="1">
      <c r="A34" s="47"/>
      <c r="B34" s="271" t="s">
        <v>47</v>
      </c>
      <c r="C34" s="241"/>
      <c r="D34" s="241"/>
      <c r="E34" s="241"/>
      <c r="F34" s="241"/>
      <c r="G34" s="241"/>
      <c r="H34" s="241"/>
      <c r="I34" s="241"/>
      <c r="J34" s="241"/>
      <c r="K34" s="241"/>
      <c r="L34" s="241"/>
      <c r="M34" s="242"/>
    </row>
    <row r="36" spans="1:15" ht="60" customHeight="1">
      <c r="A36" s="47"/>
      <c r="B36" s="272" t="s">
        <v>75</v>
      </c>
      <c r="C36" s="273"/>
      <c r="D36" s="273"/>
      <c r="E36" s="273"/>
      <c r="F36" s="273"/>
      <c r="G36" s="273"/>
      <c r="H36" s="273"/>
      <c r="I36" s="273"/>
      <c r="J36" s="273"/>
      <c r="K36" s="273"/>
      <c r="L36" s="273"/>
      <c r="M36" s="274"/>
    </row>
    <row r="37" spans="1:15">
      <c r="B37" s="4"/>
      <c r="C37" s="4"/>
      <c r="D37" s="4"/>
      <c r="E37" s="4"/>
      <c r="F37" s="4"/>
      <c r="G37" s="4"/>
      <c r="H37" s="4"/>
      <c r="I37" s="4"/>
      <c r="J37" s="4"/>
      <c r="K37" s="4"/>
      <c r="L37" s="4"/>
      <c r="M37" s="4"/>
    </row>
    <row r="38" spans="1:15">
      <c r="B38" s="189" t="s">
        <v>48</v>
      </c>
      <c r="C38" s="190"/>
      <c r="D38" s="190"/>
      <c r="E38" s="190"/>
      <c r="F38" s="190"/>
      <c r="G38" s="190"/>
      <c r="H38" s="190"/>
      <c r="I38" s="190"/>
      <c r="J38" s="190"/>
      <c r="K38" s="190"/>
      <c r="L38" s="190"/>
      <c r="M38" s="191"/>
    </row>
    <row r="39" spans="1:15" ht="36.75" customHeight="1">
      <c r="A39" s="47"/>
      <c r="B39" s="271" t="s">
        <v>82</v>
      </c>
      <c r="C39" s="241"/>
      <c r="D39" s="241"/>
      <c r="E39" s="241"/>
      <c r="F39" s="241"/>
      <c r="G39" s="241"/>
      <c r="H39" s="241"/>
      <c r="I39" s="241"/>
      <c r="J39" s="241"/>
      <c r="K39" s="241"/>
      <c r="L39" s="241"/>
      <c r="M39" s="242"/>
    </row>
    <row r="41" spans="1:15" ht="31.5" customHeight="1">
      <c r="B41" s="246" t="s">
        <v>37</v>
      </c>
      <c r="C41" s="247"/>
      <c r="D41" s="247"/>
      <c r="E41" s="247"/>
      <c r="F41" s="247"/>
      <c r="G41" s="247"/>
      <c r="H41" s="247"/>
      <c r="I41" s="247"/>
      <c r="J41" s="247"/>
      <c r="K41" s="247"/>
      <c r="L41" s="247"/>
      <c r="M41" s="248"/>
      <c r="O41" s="45"/>
    </row>
    <row r="42" spans="1:15">
      <c r="O42" s="44"/>
    </row>
    <row r="43" spans="1:15" ht="45" customHeight="1">
      <c r="A43" s="47"/>
      <c r="B43" s="271" t="s">
        <v>83</v>
      </c>
      <c r="C43" s="241"/>
      <c r="D43" s="241"/>
      <c r="E43" s="241"/>
      <c r="F43" s="241"/>
      <c r="G43" s="241"/>
      <c r="H43" s="241"/>
      <c r="I43" s="241"/>
      <c r="J43" s="241"/>
      <c r="K43" s="241"/>
      <c r="L43" s="241"/>
      <c r="M43" s="242"/>
      <c r="O43" s="44"/>
    </row>
    <row r="45" spans="1:15">
      <c r="B45" s="43" t="s">
        <v>91</v>
      </c>
      <c r="C45" s="40"/>
      <c r="D45" s="40"/>
      <c r="E45" s="94"/>
      <c r="F45" s="94"/>
      <c r="G45" s="40"/>
      <c r="H45" s="40"/>
      <c r="I45" s="40"/>
      <c r="J45" s="94"/>
      <c r="K45" s="94"/>
      <c r="L45" s="40"/>
      <c r="M45" s="41"/>
      <c r="O45" s="45"/>
    </row>
    <row r="46" spans="1:15">
      <c r="O46" s="44"/>
    </row>
    <row r="47" spans="1:15" ht="52.5" customHeight="1">
      <c r="A47" s="47"/>
      <c r="B47" s="271" t="s">
        <v>84</v>
      </c>
      <c r="C47" s="212"/>
      <c r="D47" s="212"/>
      <c r="E47" s="212"/>
      <c r="F47" s="212"/>
      <c r="G47" s="212"/>
      <c r="H47" s="212"/>
      <c r="I47" s="212"/>
      <c r="J47" s="212"/>
      <c r="K47" s="212"/>
      <c r="L47" s="212"/>
      <c r="M47" s="213"/>
      <c r="O47" s="44"/>
    </row>
  </sheetData>
  <mergeCells count="30">
    <mergeCell ref="B43:M43"/>
    <mergeCell ref="B47:M47"/>
    <mergeCell ref="B17:M17"/>
    <mergeCell ref="B22:M22"/>
    <mergeCell ref="B25:M25"/>
    <mergeCell ref="B41:M41"/>
    <mergeCell ref="B33:M33"/>
    <mergeCell ref="B34:M34"/>
    <mergeCell ref="B38:M38"/>
    <mergeCell ref="B39:M39"/>
    <mergeCell ref="B36:M36"/>
    <mergeCell ref="H30:I30"/>
    <mergeCell ref="J30:K30"/>
    <mergeCell ref="L30:M30"/>
    <mergeCell ref="D31:E31"/>
    <mergeCell ref="F31:G31"/>
    <mergeCell ref="B3:M3"/>
    <mergeCell ref="A7:A11"/>
    <mergeCell ref="B7:M7"/>
    <mergeCell ref="B8:C8"/>
    <mergeCell ref="B14:M14"/>
    <mergeCell ref="H31:I31"/>
    <mergeCell ref="J31:K31"/>
    <mergeCell ref="L31:M31"/>
    <mergeCell ref="A29:A31"/>
    <mergeCell ref="B29:M29"/>
    <mergeCell ref="B30:C30"/>
    <mergeCell ref="B31:C31"/>
    <mergeCell ref="D30:E30"/>
    <mergeCell ref="F30:G30"/>
  </mergeCells>
  <pageMargins left="0.70866141732283472" right="0.70866141732283472" top="0.55118110236220474" bottom="0.55118110236220474" header="0.31496062992125984" footer="0.31496062992125984"/>
  <pageSetup paperSize="9" scale="46" fitToHeight="0" orientation="portrait" r:id="rId1"/>
  <headerFooter>
    <oddFooter>&amp;CPage &amp;P of &amp;N</oddFooter>
  </headerFooter>
</worksheet>
</file>

<file path=xl/worksheets/sheet7.xml><?xml version="1.0" encoding="utf-8"?>
<worksheet xmlns="http://schemas.openxmlformats.org/spreadsheetml/2006/main" xmlns:r="http://schemas.openxmlformats.org/officeDocument/2006/relationships">
  <sheetPr>
    <tabColor rgb="FFFFC000"/>
    <pageSetUpPr fitToPage="1"/>
  </sheetPr>
  <dimension ref="A1:O55"/>
  <sheetViews>
    <sheetView tabSelected="1" zoomScale="80" zoomScaleNormal="80" workbookViewId="0">
      <selection activeCell="B26" sqref="B26"/>
    </sheetView>
  </sheetViews>
  <sheetFormatPr defaultRowHeight="15"/>
  <cols>
    <col min="1" max="1" width="5.42578125" style="1" customWidth="1"/>
    <col min="2" max="2" width="48.42578125" style="1" customWidth="1"/>
    <col min="3" max="3" width="14.7109375" style="1" customWidth="1"/>
    <col min="4" max="13" width="13" style="1" customWidth="1"/>
    <col min="14" max="250" width="9.140625" style="1"/>
    <col min="251" max="251" width="27" style="1" bestFit="1" customWidth="1"/>
    <col min="252" max="506" width="9.140625" style="1"/>
    <col min="507" max="507" width="27" style="1" bestFit="1" customWidth="1"/>
    <col min="508" max="762" width="9.140625" style="1"/>
    <col min="763" max="763" width="27" style="1" bestFit="1" customWidth="1"/>
    <col min="764" max="1018" width="9.140625" style="1"/>
    <col min="1019" max="1019" width="27" style="1" bestFit="1" customWidth="1"/>
    <col min="1020" max="1274" width="9.140625" style="1"/>
    <col min="1275" max="1275" width="27" style="1" bestFit="1" customWidth="1"/>
    <col min="1276" max="1530" width="9.140625" style="1"/>
    <col min="1531" max="1531" width="27" style="1" bestFit="1" customWidth="1"/>
    <col min="1532" max="1786" width="9.140625" style="1"/>
    <col min="1787" max="1787" width="27" style="1" bestFit="1" customWidth="1"/>
    <col min="1788" max="2042" width="9.140625" style="1"/>
    <col min="2043" max="2043" width="27" style="1" bestFit="1" customWidth="1"/>
    <col min="2044" max="2298" width="9.140625" style="1"/>
    <col min="2299" max="2299" width="27" style="1" bestFit="1" customWidth="1"/>
    <col min="2300" max="2554" width="9.140625" style="1"/>
    <col min="2555" max="2555" width="27" style="1" bestFit="1" customWidth="1"/>
    <col min="2556" max="2810" width="9.140625" style="1"/>
    <col min="2811" max="2811" width="27" style="1" bestFit="1" customWidth="1"/>
    <col min="2812" max="3066" width="9.140625" style="1"/>
    <col min="3067" max="3067" width="27" style="1" bestFit="1" customWidth="1"/>
    <col min="3068" max="3322" width="9.140625" style="1"/>
    <col min="3323" max="3323" width="27" style="1" bestFit="1" customWidth="1"/>
    <col min="3324" max="3578" width="9.140625" style="1"/>
    <col min="3579" max="3579" width="27" style="1" bestFit="1" customWidth="1"/>
    <col min="3580" max="3834" width="9.140625" style="1"/>
    <col min="3835" max="3835" width="27" style="1" bestFit="1" customWidth="1"/>
    <col min="3836" max="4090" width="9.140625" style="1"/>
    <col min="4091" max="4091" width="27" style="1" bestFit="1" customWidth="1"/>
    <col min="4092" max="4346" width="9.140625" style="1"/>
    <col min="4347" max="4347" width="27" style="1" bestFit="1" customWidth="1"/>
    <col min="4348" max="4602" width="9.140625" style="1"/>
    <col min="4603" max="4603" width="27" style="1" bestFit="1" customWidth="1"/>
    <col min="4604" max="4858" width="9.140625" style="1"/>
    <col min="4859" max="4859" width="27" style="1" bestFit="1" customWidth="1"/>
    <col min="4860" max="5114" width="9.140625" style="1"/>
    <col min="5115" max="5115" width="27" style="1" bestFit="1" customWidth="1"/>
    <col min="5116" max="5370" width="9.140625" style="1"/>
    <col min="5371" max="5371" width="27" style="1" bestFit="1" customWidth="1"/>
    <col min="5372" max="5626" width="9.140625" style="1"/>
    <col min="5627" max="5627" width="27" style="1" bestFit="1" customWidth="1"/>
    <col min="5628" max="5882" width="9.140625" style="1"/>
    <col min="5883" max="5883" width="27" style="1" bestFit="1" customWidth="1"/>
    <col min="5884" max="6138" width="9.140625" style="1"/>
    <col min="6139" max="6139" width="27" style="1" bestFit="1" customWidth="1"/>
    <col min="6140" max="6394" width="9.140625" style="1"/>
    <col min="6395" max="6395" width="27" style="1" bestFit="1" customWidth="1"/>
    <col min="6396" max="6650" width="9.140625" style="1"/>
    <col min="6651" max="6651" width="27" style="1" bestFit="1" customWidth="1"/>
    <col min="6652" max="6906" width="9.140625" style="1"/>
    <col min="6907" max="6907" width="27" style="1" bestFit="1" customWidth="1"/>
    <col min="6908" max="7162" width="9.140625" style="1"/>
    <col min="7163" max="7163" width="27" style="1" bestFit="1" customWidth="1"/>
    <col min="7164" max="7418" width="9.140625" style="1"/>
    <col min="7419" max="7419" width="27" style="1" bestFit="1" customWidth="1"/>
    <col min="7420" max="7674" width="9.140625" style="1"/>
    <col min="7675" max="7675" width="27" style="1" bestFit="1" customWidth="1"/>
    <col min="7676" max="7930" width="9.140625" style="1"/>
    <col min="7931" max="7931" width="27" style="1" bestFit="1" customWidth="1"/>
    <col min="7932" max="8186" width="9.140625" style="1"/>
    <col min="8187" max="8187" width="27" style="1" bestFit="1" customWidth="1"/>
    <col min="8188" max="8442" width="9.140625" style="1"/>
    <col min="8443" max="8443" width="27" style="1" bestFit="1" customWidth="1"/>
    <col min="8444" max="8698" width="9.140625" style="1"/>
    <col min="8699" max="8699" width="27" style="1" bestFit="1" customWidth="1"/>
    <col min="8700" max="8954" width="9.140625" style="1"/>
    <col min="8955" max="8955" width="27" style="1" bestFit="1" customWidth="1"/>
    <col min="8956" max="9210" width="9.140625" style="1"/>
    <col min="9211" max="9211" width="27" style="1" bestFit="1" customWidth="1"/>
    <col min="9212" max="9466" width="9.140625" style="1"/>
    <col min="9467" max="9467" width="27" style="1" bestFit="1" customWidth="1"/>
    <col min="9468" max="9722" width="9.140625" style="1"/>
    <col min="9723" max="9723" width="27" style="1" bestFit="1" customWidth="1"/>
    <col min="9724" max="9978" width="9.140625" style="1"/>
    <col min="9979" max="9979" width="27" style="1" bestFit="1" customWidth="1"/>
    <col min="9980" max="10234" width="9.140625" style="1"/>
    <col min="10235" max="10235" width="27" style="1" bestFit="1" customWidth="1"/>
    <col min="10236" max="10490" width="9.140625" style="1"/>
    <col min="10491" max="10491" width="27" style="1" bestFit="1" customWidth="1"/>
    <col min="10492" max="10746" width="9.140625" style="1"/>
    <col min="10747" max="10747" width="27" style="1" bestFit="1" customWidth="1"/>
    <col min="10748" max="11002" width="9.140625" style="1"/>
    <col min="11003" max="11003" width="27" style="1" bestFit="1" customWidth="1"/>
    <col min="11004" max="11258" width="9.140625" style="1"/>
    <col min="11259" max="11259" width="27" style="1" bestFit="1" customWidth="1"/>
    <col min="11260" max="11514" width="9.140625" style="1"/>
    <col min="11515" max="11515" width="27" style="1" bestFit="1" customWidth="1"/>
    <col min="11516" max="11770" width="9.140625" style="1"/>
    <col min="11771" max="11771" width="27" style="1" bestFit="1" customWidth="1"/>
    <col min="11772" max="12026" width="9.140625" style="1"/>
    <col min="12027" max="12027" width="27" style="1" bestFit="1" customWidth="1"/>
    <col min="12028" max="12282" width="9.140625" style="1"/>
    <col min="12283" max="12283" width="27" style="1" bestFit="1" customWidth="1"/>
    <col min="12284" max="12538" width="9.140625" style="1"/>
    <col min="12539" max="12539" width="27" style="1" bestFit="1" customWidth="1"/>
    <col min="12540" max="12794" width="9.140625" style="1"/>
    <col min="12795" max="12795" width="27" style="1" bestFit="1" customWidth="1"/>
    <col min="12796" max="13050" width="9.140625" style="1"/>
    <col min="13051" max="13051" width="27" style="1" bestFit="1" customWidth="1"/>
    <col min="13052" max="13306" width="9.140625" style="1"/>
    <col min="13307" max="13307" width="27" style="1" bestFit="1" customWidth="1"/>
    <col min="13308" max="13562" width="9.140625" style="1"/>
    <col min="13563" max="13563" width="27" style="1" bestFit="1" customWidth="1"/>
    <col min="13564" max="13818" width="9.140625" style="1"/>
    <col min="13819" max="13819" width="27" style="1" bestFit="1" customWidth="1"/>
    <col min="13820" max="14074" width="9.140625" style="1"/>
    <col min="14075" max="14075" width="27" style="1" bestFit="1" customWidth="1"/>
    <col min="14076" max="14330" width="9.140625" style="1"/>
    <col min="14331" max="14331" width="27" style="1" bestFit="1" customWidth="1"/>
    <col min="14332" max="14586" width="9.140625" style="1"/>
    <col min="14587" max="14587" width="27" style="1" bestFit="1" customWidth="1"/>
    <col min="14588" max="14842" width="9.140625" style="1"/>
    <col min="14843" max="14843" width="27" style="1" bestFit="1" customWidth="1"/>
    <col min="14844" max="15098" width="9.140625" style="1"/>
    <col min="15099" max="15099" width="27" style="1" bestFit="1" customWidth="1"/>
    <col min="15100" max="15354" width="9.140625" style="1"/>
    <col min="15355" max="15355" width="27" style="1" bestFit="1" customWidth="1"/>
    <col min="15356" max="15610" width="9.140625" style="1"/>
    <col min="15611" max="15611" width="27" style="1" bestFit="1" customWidth="1"/>
    <col min="15612" max="15866" width="9.140625" style="1"/>
    <col min="15867" max="15867" width="27" style="1" bestFit="1" customWidth="1"/>
    <col min="15868" max="16122" width="9.140625" style="1"/>
    <col min="16123" max="16123" width="27" style="1" bestFit="1" customWidth="1"/>
    <col min="16124" max="16384" width="9.140625" style="1"/>
  </cols>
  <sheetData>
    <row r="1" spans="1:15">
      <c r="B1" s="128" t="s">
        <v>66</v>
      </c>
      <c r="C1" s="129"/>
      <c r="D1" s="129"/>
      <c r="E1" s="129"/>
      <c r="F1" s="129"/>
      <c r="G1" s="129"/>
      <c r="H1" s="129"/>
      <c r="I1" s="129"/>
      <c r="J1" s="129"/>
      <c r="K1" s="129"/>
      <c r="L1" s="129"/>
      <c r="M1" s="130"/>
    </row>
    <row r="2" spans="1:15">
      <c r="B2" s="89"/>
      <c r="C2" s="36"/>
      <c r="D2" s="36"/>
      <c r="E2" s="36"/>
      <c r="F2" s="36"/>
      <c r="G2" s="36"/>
      <c r="H2" s="36"/>
      <c r="I2" s="36"/>
      <c r="J2" s="36"/>
      <c r="K2" s="36"/>
      <c r="L2" s="36"/>
      <c r="M2" s="37"/>
    </row>
    <row r="3" spans="1:15" ht="35.25" customHeight="1">
      <c r="B3" s="214" t="s">
        <v>111</v>
      </c>
      <c r="C3" s="215"/>
      <c r="D3" s="215"/>
      <c r="E3" s="215"/>
      <c r="F3" s="215"/>
      <c r="G3" s="215"/>
      <c r="H3" s="215"/>
      <c r="I3" s="215"/>
      <c r="J3" s="215"/>
      <c r="K3" s="215"/>
      <c r="L3" s="215"/>
      <c r="M3" s="216"/>
    </row>
    <row r="5" spans="1:15">
      <c r="B5" s="43" t="s">
        <v>57</v>
      </c>
      <c r="C5" s="156"/>
      <c r="D5" s="156"/>
      <c r="E5" s="156"/>
      <c r="F5" s="156"/>
      <c r="G5" s="156"/>
      <c r="H5" s="156"/>
      <c r="I5" s="156"/>
      <c r="J5" s="156"/>
      <c r="K5" s="156"/>
      <c r="L5" s="156"/>
      <c r="M5" s="157"/>
      <c r="O5" s="45"/>
    </row>
    <row r="7" spans="1:15" ht="15" customHeight="1">
      <c r="A7" s="217"/>
      <c r="B7" s="189" t="s">
        <v>134</v>
      </c>
      <c r="C7" s="190"/>
      <c r="D7" s="190"/>
      <c r="E7" s="190"/>
      <c r="F7" s="190"/>
      <c r="G7" s="190"/>
      <c r="H7" s="190"/>
      <c r="I7" s="190"/>
      <c r="J7" s="190"/>
      <c r="K7" s="190"/>
      <c r="L7" s="190"/>
      <c r="M7" s="191"/>
    </row>
    <row r="8" spans="1:15">
      <c r="A8" s="218"/>
      <c r="B8" s="230" t="s">
        <v>150</v>
      </c>
      <c r="C8" s="231"/>
      <c r="D8" s="135" t="s">
        <v>100</v>
      </c>
      <c r="E8" s="136" t="s">
        <v>101</v>
      </c>
      <c r="F8" s="136" t="s">
        <v>102</v>
      </c>
      <c r="G8" s="137" t="s">
        <v>103</v>
      </c>
      <c r="H8" s="138" t="s">
        <v>104</v>
      </c>
      <c r="I8" s="139" t="s">
        <v>105</v>
      </c>
      <c r="J8" s="140">
        <v>2016</v>
      </c>
      <c r="K8" s="140">
        <v>2017</v>
      </c>
      <c r="L8" s="141">
        <v>2018</v>
      </c>
      <c r="M8" s="142">
        <v>2019</v>
      </c>
    </row>
    <row r="9" spans="1:15">
      <c r="A9" s="218"/>
      <c r="B9" s="20" t="s">
        <v>131</v>
      </c>
      <c r="C9" s="21"/>
      <c r="D9" s="38">
        <v>58579</v>
      </c>
      <c r="E9" s="32">
        <v>61256</v>
      </c>
      <c r="F9" s="32">
        <v>63506</v>
      </c>
      <c r="G9" s="16">
        <v>65580</v>
      </c>
      <c r="H9" s="17">
        <v>67698</v>
      </c>
      <c r="I9" s="164">
        <v>58338</v>
      </c>
      <c r="J9" s="98"/>
      <c r="K9" s="98"/>
      <c r="L9" s="52"/>
      <c r="M9" s="53"/>
    </row>
    <row r="10" spans="1:15">
      <c r="A10" s="218"/>
      <c r="B10" s="20" t="s">
        <v>132</v>
      </c>
      <c r="C10" s="21"/>
      <c r="D10" s="165">
        <v>0.79079999999999995</v>
      </c>
      <c r="E10" s="165">
        <v>0.79079999999999995</v>
      </c>
      <c r="F10" s="165">
        <v>0.79079999999999995</v>
      </c>
      <c r="G10" s="165">
        <v>0.79079999999999995</v>
      </c>
      <c r="H10" s="165">
        <v>0.79079999999999995</v>
      </c>
      <c r="I10" s="166">
        <v>0.72619999999999996</v>
      </c>
      <c r="J10" s="98"/>
      <c r="K10" s="98"/>
      <c r="L10" s="52"/>
      <c r="M10" s="53"/>
    </row>
    <row r="11" spans="1:15">
      <c r="A11" s="218"/>
      <c r="B11" s="20" t="s">
        <v>135</v>
      </c>
      <c r="C11" s="21"/>
      <c r="D11" s="5">
        <v>46324</v>
      </c>
      <c r="E11" s="33">
        <v>48441</v>
      </c>
      <c r="F11" s="33">
        <v>50221</v>
      </c>
      <c r="G11" s="6">
        <v>51861</v>
      </c>
      <c r="H11" s="7">
        <v>53536</v>
      </c>
      <c r="I11" s="167">
        <v>42365</v>
      </c>
      <c r="J11" s="98"/>
      <c r="K11" s="98"/>
      <c r="L11" s="52"/>
      <c r="M11" s="53"/>
    </row>
    <row r="12" spans="1:15">
      <c r="A12" s="229"/>
      <c r="B12" s="54" t="s">
        <v>133</v>
      </c>
      <c r="C12" s="55"/>
      <c r="D12" s="56"/>
      <c r="E12" s="59"/>
      <c r="F12" s="59"/>
      <c r="G12" s="57"/>
      <c r="H12" s="58"/>
      <c r="I12" s="168">
        <v>-3959</v>
      </c>
      <c r="J12" s="113"/>
      <c r="K12" s="113"/>
      <c r="L12" s="114"/>
      <c r="M12" s="115"/>
    </row>
    <row r="14" spans="1:15" ht="37.5" customHeight="1">
      <c r="A14" s="217"/>
      <c r="B14" s="189" t="s">
        <v>67</v>
      </c>
      <c r="C14" s="190"/>
      <c r="D14" s="190"/>
      <c r="E14" s="190"/>
      <c r="F14" s="190"/>
      <c r="G14" s="190"/>
      <c r="H14" s="190"/>
      <c r="I14" s="190"/>
      <c r="J14" s="190"/>
      <c r="K14" s="190"/>
      <c r="L14" s="190"/>
      <c r="M14" s="191"/>
      <c r="O14"/>
    </row>
    <row r="15" spans="1:15" ht="15" customHeight="1">
      <c r="A15" s="218"/>
      <c r="B15" s="230" t="s">
        <v>20</v>
      </c>
      <c r="C15" s="231"/>
      <c r="D15" s="135" t="s">
        <v>100</v>
      </c>
      <c r="E15" s="136" t="s">
        <v>101</v>
      </c>
      <c r="F15" s="136" t="s">
        <v>102</v>
      </c>
      <c r="G15" s="137" t="s">
        <v>103</v>
      </c>
      <c r="H15" s="138" t="s">
        <v>104</v>
      </c>
      <c r="I15" s="139" t="s">
        <v>105</v>
      </c>
      <c r="J15" s="140">
        <v>2016</v>
      </c>
      <c r="K15" s="140">
        <v>2017</v>
      </c>
      <c r="L15" s="141">
        <v>2018</v>
      </c>
      <c r="M15" s="142">
        <v>2019</v>
      </c>
    </row>
    <row r="16" spans="1:15" ht="15" customHeight="1">
      <c r="A16" s="218"/>
      <c r="B16" s="20" t="s">
        <v>69</v>
      </c>
      <c r="C16" s="21"/>
      <c r="D16" s="38"/>
      <c r="E16" s="32"/>
      <c r="F16" s="32"/>
      <c r="G16" s="16"/>
      <c r="H16" s="17"/>
      <c r="I16" s="33"/>
      <c r="J16" s="98"/>
      <c r="K16" s="98"/>
      <c r="L16" s="52"/>
      <c r="M16" s="53"/>
    </row>
    <row r="17" spans="1:15" ht="15" customHeight="1">
      <c r="A17" s="218"/>
      <c r="B17" s="20" t="s">
        <v>69</v>
      </c>
      <c r="C17" s="21"/>
      <c r="D17" s="5"/>
      <c r="E17" s="33"/>
      <c r="F17" s="33"/>
      <c r="G17" s="6"/>
      <c r="H17" s="7"/>
      <c r="I17" s="33"/>
      <c r="J17" s="98"/>
      <c r="K17" s="98"/>
      <c r="L17" s="52"/>
      <c r="M17" s="53"/>
    </row>
    <row r="18" spans="1:15" ht="15" customHeight="1">
      <c r="A18" s="218"/>
      <c r="B18" s="22" t="s">
        <v>69</v>
      </c>
      <c r="C18" s="23"/>
      <c r="D18" s="11"/>
      <c r="E18" s="35"/>
      <c r="F18" s="35"/>
      <c r="G18" s="12"/>
      <c r="H18" s="13"/>
      <c r="I18" s="35"/>
      <c r="J18" s="107"/>
      <c r="K18" s="107"/>
      <c r="L18" s="108"/>
      <c r="M18" s="109"/>
    </row>
    <row r="19" spans="1:15" ht="15" customHeight="1">
      <c r="A19" s="229"/>
      <c r="B19" s="54" t="s">
        <v>68</v>
      </c>
      <c r="C19" s="55"/>
      <c r="D19" s="56"/>
      <c r="E19" s="59"/>
      <c r="F19" s="59"/>
      <c r="G19" s="57"/>
      <c r="H19" s="58"/>
      <c r="I19" s="59"/>
      <c r="J19" s="113"/>
      <c r="K19" s="113"/>
      <c r="L19" s="114"/>
      <c r="M19" s="115"/>
    </row>
    <row r="21" spans="1:15">
      <c r="B21" s="46" t="s">
        <v>35</v>
      </c>
      <c r="C21" s="36"/>
      <c r="D21" s="36"/>
      <c r="E21" s="36"/>
      <c r="F21" s="36"/>
      <c r="G21" s="36"/>
      <c r="H21" s="36"/>
      <c r="I21" s="36"/>
      <c r="J21" s="36"/>
      <c r="K21" s="36"/>
      <c r="L21" s="36"/>
      <c r="M21" s="37"/>
    </row>
    <row r="22" spans="1:15" ht="73.5" customHeight="1">
      <c r="A22" s="47"/>
      <c r="B22" s="285" t="s">
        <v>151</v>
      </c>
      <c r="C22" s="283"/>
      <c r="D22" s="283"/>
      <c r="E22" s="283"/>
      <c r="F22" s="283"/>
      <c r="G22" s="283"/>
      <c r="H22" s="283"/>
      <c r="I22" s="283"/>
      <c r="J22" s="283"/>
      <c r="K22" s="283"/>
      <c r="L22" s="283"/>
      <c r="M22" s="284"/>
    </row>
    <row r="23" spans="1:15">
      <c r="B23" s="89"/>
      <c r="C23" s="36"/>
      <c r="D23" s="36"/>
      <c r="E23" s="36"/>
      <c r="F23" s="36"/>
      <c r="G23" s="36"/>
      <c r="H23" s="36"/>
      <c r="I23" s="36"/>
      <c r="J23" s="36"/>
      <c r="K23" s="36"/>
      <c r="L23" s="36"/>
      <c r="M23" s="37"/>
    </row>
    <row r="24" spans="1:15">
      <c r="B24" s="80" t="s">
        <v>62</v>
      </c>
      <c r="C24" s="81"/>
      <c r="D24" s="81"/>
      <c r="E24" s="81"/>
      <c r="F24" s="81"/>
      <c r="G24" s="81"/>
      <c r="H24" s="81"/>
      <c r="I24" s="81"/>
      <c r="J24" s="81"/>
      <c r="K24" s="81"/>
      <c r="L24" s="81"/>
      <c r="M24" s="82"/>
    </row>
    <row r="25" spans="1:15" ht="50.25" customHeight="1">
      <c r="A25" s="47"/>
      <c r="B25" s="282" t="s">
        <v>171</v>
      </c>
      <c r="C25" s="283"/>
      <c r="D25" s="283"/>
      <c r="E25" s="283"/>
      <c r="F25" s="283"/>
      <c r="G25" s="283"/>
      <c r="H25" s="283"/>
      <c r="I25" s="283"/>
      <c r="J25" s="283"/>
      <c r="K25" s="283"/>
      <c r="L25" s="283"/>
      <c r="M25" s="284"/>
    </row>
    <row r="26" spans="1:15">
      <c r="B26" s="89"/>
      <c r="C26" s="36"/>
      <c r="D26" s="36"/>
      <c r="E26" s="36"/>
      <c r="F26" s="36"/>
      <c r="G26" s="36"/>
      <c r="H26" s="36"/>
      <c r="I26" s="36"/>
      <c r="J26" s="36"/>
      <c r="K26" s="36"/>
      <c r="L26" s="36"/>
      <c r="M26" s="37"/>
    </row>
    <row r="27" spans="1:15">
      <c r="B27" s="93" t="s">
        <v>33</v>
      </c>
      <c r="C27" s="158"/>
      <c r="D27" s="158"/>
      <c r="E27" s="158"/>
      <c r="F27" s="158"/>
      <c r="G27" s="158"/>
      <c r="H27" s="158"/>
      <c r="I27" s="158"/>
      <c r="J27" s="158"/>
      <c r="K27" s="158"/>
      <c r="L27" s="158"/>
      <c r="M27" s="159"/>
      <c r="O27" s="45"/>
    </row>
    <row r="28" spans="1:15">
      <c r="O28" s="44"/>
    </row>
    <row r="29" spans="1:15">
      <c r="B29" s="46" t="s">
        <v>38</v>
      </c>
      <c r="C29" s="36"/>
      <c r="D29" s="36"/>
      <c r="E29" s="36"/>
      <c r="F29" s="36"/>
      <c r="G29" s="36"/>
      <c r="H29" s="36"/>
      <c r="I29" s="36"/>
      <c r="J29" s="36"/>
      <c r="K29" s="36"/>
      <c r="L29" s="36"/>
      <c r="M29" s="37"/>
      <c r="O29" s="44"/>
    </row>
    <row r="30" spans="1:15" ht="33" customHeight="1">
      <c r="B30" s="286">
        <v>46324000</v>
      </c>
      <c r="C30" s="280"/>
      <c r="D30" s="280"/>
      <c r="E30" s="280"/>
      <c r="F30" s="280"/>
      <c r="G30" s="280"/>
      <c r="H30" s="280"/>
      <c r="I30" s="280"/>
      <c r="J30" s="280"/>
      <c r="K30" s="280"/>
      <c r="L30" s="280"/>
      <c r="M30" s="281"/>
      <c r="O30" s="44"/>
    </row>
    <row r="31" spans="1:15">
      <c r="O31" s="44"/>
    </row>
    <row r="32" spans="1:15">
      <c r="B32" s="46" t="s">
        <v>39</v>
      </c>
      <c r="C32" s="2"/>
      <c r="D32" s="2"/>
      <c r="E32" s="2"/>
      <c r="F32" s="2"/>
      <c r="G32" s="2"/>
      <c r="H32" s="2"/>
      <c r="I32" s="2"/>
      <c r="J32" s="2"/>
      <c r="K32" s="2"/>
      <c r="L32" s="2"/>
      <c r="M32" s="3"/>
      <c r="O32" s="44"/>
    </row>
    <row r="33" spans="1:15" ht="38.25" customHeight="1">
      <c r="B33" s="287">
        <v>42365000</v>
      </c>
      <c r="C33" s="212"/>
      <c r="D33" s="212"/>
      <c r="E33" s="212"/>
      <c r="F33" s="212"/>
      <c r="G33" s="212"/>
      <c r="H33" s="212"/>
      <c r="I33" s="212"/>
      <c r="J33" s="212"/>
      <c r="K33" s="212"/>
      <c r="L33" s="212"/>
      <c r="M33" s="213"/>
      <c r="O33" s="44"/>
    </row>
    <row r="35" spans="1:15">
      <c r="B35" s="43" t="s">
        <v>36</v>
      </c>
      <c r="C35" s="156"/>
      <c r="D35" s="156"/>
      <c r="E35" s="156"/>
      <c r="F35" s="156"/>
      <c r="G35" s="156"/>
      <c r="H35" s="156"/>
      <c r="I35" s="156"/>
      <c r="J35" s="156"/>
      <c r="K35" s="156"/>
      <c r="L35" s="156"/>
      <c r="M35" s="157"/>
      <c r="O35" s="45"/>
    </row>
    <row r="36" spans="1:15">
      <c r="O36" s="44"/>
    </row>
    <row r="37" spans="1:15" ht="15" customHeight="1">
      <c r="A37" s="254"/>
      <c r="B37" s="189" t="s">
        <v>70</v>
      </c>
      <c r="C37" s="190"/>
      <c r="D37" s="190"/>
      <c r="E37" s="190"/>
      <c r="F37" s="190"/>
      <c r="G37" s="190"/>
      <c r="H37" s="190"/>
      <c r="I37" s="190"/>
      <c r="J37" s="190"/>
      <c r="K37" s="190"/>
      <c r="L37" s="190"/>
      <c r="M37" s="191"/>
    </row>
    <row r="38" spans="1:15">
      <c r="A38" s="255"/>
      <c r="B38" s="230"/>
      <c r="C38" s="231"/>
      <c r="D38" s="251" t="s">
        <v>105</v>
      </c>
      <c r="E38" s="251"/>
      <c r="F38" s="251">
        <v>2016</v>
      </c>
      <c r="G38" s="251"/>
      <c r="H38" s="251">
        <v>2017</v>
      </c>
      <c r="I38" s="251"/>
      <c r="J38" s="251">
        <v>2018</v>
      </c>
      <c r="K38" s="251"/>
      <c r="L38" s="251">
        <v>2019</v>
      </c>
      <c r="M38" s="251"/>
    </row>
    <row r="39" spans="1:15" ht="31.5" customHeight="1">
      <c r="A39" s="256"/>
      <c r="B39" s="244" t="s">
        <v>120</v>
      </c>
      <c r="C39" s="245"/>
      <c r="D39" s="249">
        <v>-3959</v>
      </c>
      <c r="E39" s="250"/>
      <c r="F39" s="252"/>
      <c r="G39" s="253"/>
      <c r="H39" s="252"/>
      <c r="I39" s="253"/>
      <c r="J39" s="252"/>
      <c r="K39" s="253"/>
      <c r="L39" s="252"/>
      <c r="M39" s="253"/>
    </row>
    <row r="40" spans="1:15">
      <c r="C40" s="48"/>
      <c r="D40" s="49"/>
      <c r="E40" s="49"/>
      <c r="F40" s="49"/>
      <c r="G40" s="49"/>
      <c r="H40" s="49"/>
    </row>
    <row r="41" spans="1:15" ht="15" customHeight="1">
      <c r="B41" s="189" t="s">
        <v>73</v>
      </c>
      <c r="C41" s="190"/>
      <c r="D41" s="190"/>
      <c r="E41" s="190"/>
      <c r="F41" s="190"/>
      <c r="G41" s="190"/>
      <c r="H41" s="190"/>
      <c r="I41" s="190"/>
      <c r="J41" s="190"/>
      <c r="K41" s="190"/>
      <c r="L41" s="190"/>
      <c r="M41" s="191"/>
    </row>
    <row r="42" spans="1:15" ht="123" customHeight="1">
      <c r="A42" s="47"/>
      <c r="B42" s="271" t="s">
        <v>47</v>
      </c>
      <c r="C42" s="241"/>
      <c r="D42" s="241"/>
      <c r="E42" s="241"/>
      <c r="F42" s="241"/>
      <c r="G42" s="241"/>
      <c r="H42" s="241"/>
      <c r="I42" s="241"/>
      <c r="J42" s="241"/>
      <c r="K42" s="241"/>
      <c r="L42" s="241"/>
      <c r="M42" s="242"/>
    </row>
    <row r="44" spans="1:15" ht="60" customHeight="1">
      <c r="A44" s="47"/>
      <c r="B44" s="288" t="s">
        <v>158</v>
      </c>
      <c r="C44" s="289"/>
      <c r="D44" s="289"/>
      <c r="E44" s="289"/>
      <c r="F44" s="289"/>
      <c r="G44" s="289"/>
      <c r="H44" s="289"/>
      <c r="I44" s="289"/>
      <c r="J44" s="289"/>
      <c r="K44" s="289"/>
      <c r="L44" s="289"/>
      <c r="M44" s="290"/>
    </row>
    <row r="46" spans="1:15" ht="15" customHeight="1">
      <c r="B46" s="189" t="s">
        <v>48</v>
      </c>
      <c r="C46" s="190"/>
      <c r="D46" s="190"/>
      <c r="E46" s="190"/>
      <c r="F46" s="190"/>
      <c r="G46" s="190"/>
      <c r="H46" s="190"/>
      <c r="I46" s="190"/>
      <c r="J46" s="190"/>
      <c r="K46" s="190"/>
      <c r="L46" s="190"/>
      <c r="M46" s="191"/>
    </row>
    <row r="47" spans="1:15" ht="76.5" customHeight="1">
      <c r="A47" s="47"/>
      <c r="B47" s="243" t="s">
        <v>156</v>
      </c>
      <c r="C47" s="241"/>
      <c r="D47" s="241"/>
      <c r="E47" s="241"/>
      <c r="F47" s="241"/>
      <c r="G47" s="241"/>
      <c r="H47" s="241"/>
      <c r="I47" s="241"/>
      <c r="J47" s="241"/>
      <c r="K47" s="241"/>
      <c r="L47" s="241"/>
      <c r="M47" s="242"/>
    </row>
    <row r="49" spans="1:15" ht="31.5" customHeight="1">
      <c r="B49" s="246" t="s">
        <v>37</v>
      </c>
      <c r="C49" s="247"/>
      <c r="D49" s="247"/>
      <c r="E49" s="247"/>
      <c r="F49" s="247"/>
      <c r="G49" s="247"/>
      <c r="H49" s="247"/>
      <c r="I49" s="247"/>
      <c r="J49" s="247"/>
      <c r="K49" s="247"/>
      <c r="L49" s="247"/>
      <c r="M49" s="248"/>
      <c r="O49" s="45"/>
    </row>
    <row r="50" spans="1:15">
      <c r="O50" s="44"/>
    </row>
    <row r="51" spans="1:15" ht="58.5" customHeight="1">
      <c r="A51" s="47"/>
      <c r="B51" s="243" t="s">
        <v>157</v>
      </c>
      <c r="C51" s="241"/>
      <c r="D51" s="241"/>
      <c r="E51" s="241"/>
      <c r="F51" s="241"/>
      <c r="G51" s="241"/>
      <c r="H51" s="241"/>
      <c r="I51" s="241"/>
      <c r="J51" s="241"/>
      <c r="K51" s="241"/>
      <c r="L51" s="241"/>
      <c r="M51" s="242"/>
      <c r="O51" s="44"/>
    </row>
    <row r="53" spans="1:15">
      <c r="B53" s="43" t="s">
        <v>91</v>
      </c>
      <c r="C53" s="156"/>
      <c r="D53" s="156"/>
      <c r="E53" s="156"/>
      <c r="F53" s="156"/>
      <c r="G53" s="156"/>
      <c r="H53" s="156"/>
      <c r="I53" s="156"/>
      <c r="J53" s="156"/>
      <c r="K53" s="156"/>
      <c r="L53" s="156"/>
      <c r="M53" s="157"/>
      <c r="O53" s="45"/>
    </row>
    <row r="54" spans="1:15">
      <c r="O54" s="44"/>
    </row>
    <row r="55" spans="1:15" ht="52.5" customHeight="1">
      <c r="A55" s="47"/>
      <c r="B55" s="271" t="s">
        <v>152</v>
      </c>
      <c r="C55" s="212"/>
      <c r="D55" s="212"/>
      <c r="E55" s="212"/>
      <c r="F55" s="212"/>
      <c r="G55" s="212"/>
      <c r="H55" s="212"/>
      <c r="I55" s="212"/>
      <c r="J55" s="212"/>
      <c r="K55" s="212"/>
      <c r="L55" s="212"/>
      <c r="M55" s="213"/>
      <c r="O55" s="44"/>
    </row>
  </sheetData>
  <mergeCells count="33">
    <mergeCell ref="B55:M55"/>
    <mergeCell ref="B41:M41"/>
    <mergeCell ref="B42:M42"/>
    <mergeCell ref="B46:M46"/>
    <mergeCell ref="B47:M47"/>
    <mergeCell ref="B49:M49"/>
    <mergeCell ref="B51:M51"/>
    <mergeCell ref="B44:M44"/>
    <mergeCell ref="B30:M30"/>
    <mergeCell ref="B33:M33"/>
    <mergeCell ref="A37:A39"/>
    <mergeCell ref="B37:M37"/>
    <mergeCell ref="B38:C38"/>
    <mergeCell ref="B39:C39"/>
    <mergeCell ref="D38:E38"/>
    <mergeCell ref="F38:G38"/>
    <mergeCell ref="H38:I38"/>
    <mergeCell ref="J38:K38"/>
    <mergeCell ref="L38:M38"/>
    <mergeCell ref="D39:E39"/>
    <mergeCell ref="F39:G39"/>
    <mergeCell ref="H39:I39"/>
    <mergeCell ref="J39:K39"/>
    <mergeCell ref="L39:M39"/>
    <mergeCell ref="B25:M25"/>
    <mergeCell ref="B3:M3"/>
    <mergeCell ref="A14:A19"/>
    <mergeCell ref="B14:M14"/>
    <mergeCell ref="B15:C15"/>
    <mergeCell ref="B22:M22"/>
    <mergeCell ref="B7:M7"/>
    <mergeCell ref="B8:C8"/>
    <mergeCell ref="A7:A12"/>
  </mergeCells>
  <pageMargins left="0.70866141732283472" right="0.70866141732283472" top="0.55118110236220474" bottom="0.55118110236220474" header="0.31496062992125984" footer="0.31496062992125984"/>
  <pageSetup paperSize="9" scale="45" fitToHeight="0" orientation="portrait" r:id="rId1"/>
  <headerFooter>
    <oddFooter>&amp;CPage &amp;P of &amp;N</oddFooter>
  </headerFooter>
</worksheet>
</file>

<file path=xl/worksheets/sheet8.xml><?xml version="1.0" encoding="utf-8"?>
<worksheet xmlns="http://schemas.openxmlformats.org/spreadsheetml/2006/main" xmlns:r="http://schemas.openxmlformats.org/officeDocument/2006/relationships">
  <sheetPr>
    <tabColor rgb="FF00B050"/>
  </sheetPr>
  <dimension ref="A1:I5"/>
  <sheetViews>
    <sheetView zoomScaleNormal="100" workbookViewId="0">
      <selection activeCell="J5" sqref="J5"/>
    </sheetView>
  </sheetViews>
  <sheetFormatPr defaultRowHeight="15"/>
  <cols>
    <col min="1" max="1" width="5.7109375" style="61" customWidth="1"/>
    <col min="2" max="9" width="14.5703125" style="61" customWidth="1"/>
    <col min="10" max="16384" width="9.140625" style="61"/>
  </cols>
  <sheetData>
    <row r="1" spans="1:9" ht="21">
      <c r="B1" s="183" t="s">
        <v>92</v>
      </c>
      <c r="C1" s="184"/>
      <c r="D1" s="184"/>
      <c r="E1" s="184"/>
      <c r="F1" s="184"/>
      <c r="G1" s="184"/>
      <c r="H1" s="184"/>
      <c r="I1" s="185"/>
    </row>
    <row r="2" spans="1:9">
      <c r="B2" s="76"/>
      <c r="C2" s="77"/>
      <c r="D2" s="77"/>
      <c r="E2" s="77"/>
      <c r="F2" s="77"/>
      <c r="G2" s="77"/>
      <c r="H2" s="77"/>
      <c r="I2" s="78"/>
    </row>
    <row r="3" spans="1:9" ht="15" customHeight="1">
      <c r="B3" s="214" t="s">
        <v>94</v>
      </c>
      <c r="C3" s="215"/>
      <c r="D3" s="215"/>
      <c r="E3" s="215"/>
      <c r="F3" s="215"/>
      <c r="G3" s="215"/>
      <c r="H3" s="215"/>
      <c r="I3" s="216"/>
    </row>
    <row r="5" spans="1:9" ht="224.25" customHeight="1">
      <c r="A5" s="95"/>
      <c r="B5" s="291" t="s">
        <v>167</v>
      </c>
      <c r="C5" s="292"/>
      <c r="D5" s="292"/>
      <c r="E5" s="292"/>
      <c r="F5" s="292"/>
      <c r="G5" s="292"/>
      <c r="H5" s="292"/>
      <c r="I5" s="293"/>
    </row>
  </sheetData>
  <mergeCells count="3">
    <mergeCell ref="B5:I5"/>
    <mergeCell ref="B1:I1"/>
    <mergeCell ref="B3:I3"/>
  </mergeCells>
  <pageMargins left="0.7" right="0.7" top="0.75" bottom="0.75" header="0.3" footer="0.3"/>
  <pageSetup paperSize="9" scale="71" orientation="portrait" r:id="rId1"/>
  <headerFoot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Introduction</vt:lpstr>
      <vt:lpstr>Signatories and Summary</vt:lpstr>
      <vt:lpstr>i Pension</vt:lpstr>
      <vt:lpstr>ii Interest rates on loans</vt:lpstr>
      <vt:lpstr>iii New cost required by law</vt:lpstr>
      <vt:lpstr>iv National taxation law</vt:lpstr>
      <vt:lpstr>v International agreements</vt:lpstr>
      <vt:lpstr>User's comment</vt:lpstr>
      <vt:lpstr>'i Pension'!Print_Area</vt:lpstr>
      <vt:lpstr>'ii Interest rates on loans'!Print_Area</vt:lpstr>
      <vt:lpstr>'iii New cost required by law'!Print_Area</vt:lpstr>
      <vt:lpstr>Introduction!Print_Area</vt:lpstr>
      <vt:lpstr>'iv National taxation law'!Print_Area</vt:lpstr>
      <vt:lpstr>'Signatories and Summary'!Print_Area</vt:lpstr>
      <vt:lpstr>'User''s comment'!Print_Area</vt:lpstr>
      <vt:lpstr>'v International agreements'!Print_Area</vt:lpstr>
    </vt:vector>
  </TitlesOfParts>
  <Company>EUROCONTROL</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CAPART Cecile</dc:creator>
  <cp:lastModifiedBy>Fraser Bronwyn</cp:lastModifiedBy>
  <cp:lastPrinted>2016-04-04T07:56:11Z</cp:lastPrinted>
  <dcterms:created xsi:type="dcterms:W3CDTF">2014-03-27T09:17:43Z</dcterms:created>
  <dcterms:modified xsi:type="dcterms:W3CDTF">2016-07-19T10:22:19Z</dcterms:modified>
</cp:coreProperties>
</file>